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9420" windowHeight="11020" activeTab="1"/>
  </bookViews>
  <sheets>
    <sheet name="ОСН-1-льгота по НДС" sheetId="1" r:id="rId1"/>
    <sheet name="ОСН-1- облагается НДС" sheetId="2" r:id="rId2"/>
  </sheets>
  <definedNames/>
  <calcPr fullCalcOnLoad="1"/>
</workbook>
</file>

<file path=xl/sharedStrings.xml><?xml version="1.0" encoding="utf-8"?>
<sst xmlns="http://schemas.openxmlformats.org/spreadsheetml/2006/main" count="563" uniqueCount="399">
  <si>
    <t>№ п./п.</t>
  </si>
  <si>
    <t>Наименование товара (работы, услуги)</t>
  </si>
  <si>
    <t>Характеристика</t>
  </si>
  <si>
    <t>Ед.изм.</t>
  </si>
  <si>
    <t>Отпускная цена (тариф), руб.</t>
  </si>
  <si>
    <t>1 услуга</t>
  </si>
  <si>
    <t>Размер могилы 2,3*0,8*1,6 (м), объем - 2,944 (м³)</t>
  </si>
  <si>
    <t>Драпировка могилы</t>
  </si>
  <si>
    <t>Эксгумация останков. Комплекс работ</t>
  </si>
  <si>
    <t xml:space="preserve"> 1 могила</t>
  </si>
  <si>
    <t xml:space="preserve">Рыхление грунта пневматическим отбойным молотком при глубине промерзания до 0,5 м. </t>
  </si>
  <si>
    <t xml:space="preserve">Опускание гроба в могилу при газонном захоронении с помощью сингуматора </t>
  </si>
  <si>
    <t>Выдача памятки на захоронение</t>
  </si>
  <si>
    <t>Памятка о регистрации захоронения, № участка, наименовании кладбища</t>
  </si>
  <si>
    <t>1 документ</t>
  </si>
  <si>
    <t>Выдача памятки на захоронение в твердом переплете</t>
  </si>
  <si>
    <t>Оформление таблички (без стоимости таблички)</t>
  </si>
  <si>
    <t>1 шт.</t>
  </si>
  <si>
    <t xml:space="preserve">Вынос стандартного гроба с телом умершего с адреса и на кладбище </t>
  </si>
  <si>
    <t xml:space="preserve">Вынос детского гроба с телом умершего с адреса и на кладбище </t>
  </si>
  <si>
    <t>Вынос нестандартного гроба с телом умершего с адреса и на кладбище</t>
  </si>
  <si>
    <t>Вынос нестандартного гроба с телом умершего свыше 120 кг с адреса и на кладбище</t>
  </si>
  <si>
    <t xml:space="preserve">Вынос осуществляют 2 бригады </t>
  </si>
  <si>
    <t>За каждый последующий этаж</t>
  </si>
  <si>
    <t>На любой этаж</t>
  </si>
  <si>
    <t>Вынос тела умершего из дома для транспортировки в холодильную камеру крематория</t>
  </si>
  <si>
    <t>Спуск тела умершего с этажа вручную</t>
  </si>
  <si>
    <t>Кладбище "Восточное"</t>
  </si>
  <si>
    <t>Кладбище "Западное"</t>
  </si>
  <si>
    <t>Кладбище "Кальварийское" и другие</t>
  </si>
  <si>
    <t>Кладбище "Колодищи"</t>
  </si>
  <si>
    <t>Кладбище "Михановичи"</t>
  </si>
  <si>
    <t>Кладбище "Северное"</t>
  </si>
  <si>
    <t>Кладбище "Чижовское"</t>
  </si>
  <si>
    <t>Доставка гроба и тумбы (креста) с табличкой, на которой указаны фамилия, собственное имя, отчество (если таковое имеется), даты рождения и смерти умершего (если они известны)</t>
  </si>
  <si>
    <t>Расширенный туалет тела: санитарно-гигиеническая обработка тела, тампонирование полостей, дезодорация, расчесывание волос</t>
  </si>
  <si>
    <t>Любой вес</t>
  </si>
  <si>
    <t>Одевание мужчины (женщины)</t>
  </si>
  <si>
    <t>Обертывание тела при трофических изменениях кожи</t>
  </si>
  <si>
    <t>Реставрация тела (лица)</t>
  </si>
  <si>
    <t>Наложение бинта на голову</t>
  </si>
  <si>
    <t>Поверхностное бальзамирование "Маска"</t>
  </si>
  <si>
    <t>Инъекционное бальзамирование</t>
  </si>
  <si>
    <t>Бритье</t>
  </si>
  <si>
    <t>Фиксация век</t>
  </si>
  <si>
    <t>Гримм мужчины</t>
  </si>
  <si>
    <t>Гримм женщины</t>
  </si>
  <si>
    <t>Связывание рук и ног</t>
  </si>
  <si>
    <t>Укладывание умершего в герметичный пакет</t>
  </si>
  <si>
    <t>Коррекция внешнего вида умершего в гробу, раскладывание религиозной атрибутики, консультация по сохранности внешнего вида умершего до погребения</t>
  </si>
  <si>
    <t>Комплекс услуг при подготовке тела к погребению (для мужчин)&lt;**&gt;</t>
  </si>
  <si>
    <t>Комплекс услуг при подготовке тела к погребению (для женщин)&lt;**&gt;</t>
  </si>
  <si>
    <t xml:space="preserve"> 1 час</t>
  </si>
  <si>
    <t>1 час</t>
  </si>
  <si>
    <t>Предоставление ритуального зала на кладбище "Западное"</t>
  </si>
  <si>
    <t>Предоставление постамента</t>
  </si>
  <si>
    <t>Предоставление шатра для прощания с умершим на кладбище</t>
  </si>
  <si>
    <t>Предоставление шатра с элементами велюра для прощания с умершим на кладбище</t>
  </si>
  <si>
    <t>1 месяц</t>
  </si>
  <si>
    <t>1 кг.</t>
  </si>
  <si>
    <t>1 км.</t>
  </si>
  <si>
    <t>Предоставление хозяйственного инвентаря</t>
  </si>
  <si>
    <t>1 единица</t>
  </si>
  <si>
    <t xml:space="preserve">Предоставление хозяйственного инвентаря </t>
  </si>
  <si>
    <t>2 единицы</t>
  </si>
  <si>
    <t>3 единицы и более</t>
  </si>
  <si>
    <t>1 знак</t>
  </si>
  <si>
    <t xml:space="preserve">Перевозка тела (останков) умершего с места заказа в пределах городской черты в крематорий для хранения в холодильной камере </t>
  </si>
  <si>
    <t>Транспортировка тела (останков) умершего с места заказа в пределах городской черты в холодильную камеру минского крематория</t>
  </si>
  <si>
    <t>1 справка</t>
  </si>
  <si>
    <t>Услуги по предоставлению комплекта документов, связанных с проведением похорон</t>
  </si>
  <si>
    <t>1 комплект</t>
  </si>
  <si>
    <t>Ксерокопирование документов, связанных с проведением похорон</t>
  </si>
  <si>
    <t>шт.</t>
  </si>
  <si>
    <t xml:space="preserve">Услуги по поиску захоронений </t>
  </si>
  <si>
    <t>Утилизация цинкового гроба</t>
  </si>
  <si>
    <t>1 штука</t>
  </si>
  <si>
    <t>Доставка цинкового гроба для утилизации</t>
  </si>
  <si>
    <t>Утилизация деревянного гроба</t>
  </si>
  <si>
    <t>Размещение информации на рекламном щите, формат 0,6*0,6 м.</t>
  </si>
  <si>
    <t xml:space="preserve">Размещение и распространение рекламных визиток размером 50*90 мм.; 70*100 мм. </t>
  </si>
  <si>
    <t>1 сутки</t>
  </si>
  <si>
    <t xml:space="preserve">Размещение и распространение рекламных визиток - буклетов размером 80*130 мм. </t>
  </si>
  <si>
    <t xml:space="preserve">Размещение и распространение рекламных визиток - буклетов размером 100*210 мм. </t>
  </si>
  <si>
    <t>Размещение листовки-памятки форматом А5, А4</t>
  </si>
  <si>
    <t xml:space="preserve">Отходы деревообработки (опилки) </t>
  </si>
  <si>
    <t>1м. куб.</t>
  </si>
  <si>
    <t>Хранение надмогильных сооружений</t>
  </si>
  <si>
    <t>1 эл.в сутки</t>
  </si>
  <si>
    <t>1 машина</t>
  </si>
  <si>
    <t>сутки</t>
  </si>
  <si>
    <t>Обращение со строительными отходами на территории мест погребения, переданных на баланс УП "Спецкомбинат КБО", образующихся в результате деятельности юридических лиц и индивидуальных предпринимателей, выполняющих работы по установке надмогильных сооружений и благоустройству мест погребения. Сбор строительных отходов возле технологических проездов, дальнейшее их перемещение на временное хранение на территории кладбища, последующая сдача на переработку, оплата экологического налога.</t>
  </si>
  <si>
    <t>Обращение со строительными отходами на территории мест погребения, переданных на баланс УП "Спецкомбинат КБО", образующихся в результате деятельности физических лиц, выполняющих работы по благоустройству участков для захоронения. Сбор строительных отходов возле технологических проездов, дальнейшее их перемещение на временное хранение на территории кладбища, последующая сдача на переработку, оплата экологического налога.</t>
  </si>
  <si>
    <t>Вынос стандартного гроба с телом умершего с адреса к месту погребения, осуществляемый бригадой в специальной (имиджевой) одежде.</t>
  </si>
  <si>
    <t>Размещение плакатницы с рекламным полем (на срок 1 календарный месяц)</t>
  </si>
  <si>
    <t>Опайка цинкового гроба собственного производства</t>
  </si>
  <si>
    <t xml:space="preserve">Опускание гроба в могилу с помощью сингуматора </t>
  </si>
  <si>
    <t>Прейскурант ОСН-1</t>
  </si>
  <si>
    <t>отпускных цен (тарифов) на работы, услуги по похоронному обслуживанию, производимые</t>
  </si>
  <si>
    <t>Коммунальным унитарным предприятием "Специализированный комбинат коммунально-бытового обслуживания""</t>
  </si>
  <si>
    <t>вводится в действие с</t>
  </si>
  <si>
    <t>Отпускная цена (тариф) (НДС не облагаются), руб.</t>
  </si>
  <si>
    <t>Раздел 1 Погребение умершего</t>
  </si>
  <si>
    <t>1.1</t>
  </si>
  <si>
    <t>Захоронение тела (останков) умершего в зимнее время при копке могилы вручную (лопатами, с частичным применением лома) V-2,944 м3</t>
  </si>
  <si>
    <t>231,44*</t>
  </si>
  <si>
    <t>1.2</t>
  </si>
  <si>
    <t>Захоронение тела (останков) умершего в зимнее время при копке могилы вручную (лопатами, с частичным применением лома) V-0,968 м3</t>
  </si>
  <si>
    <r>
      <t>Размер могилы 1,1*0,55*1,6 (м), объем - 0,968 (м</t>
    </r>
    <r>
      <rPr>
        <sz val="9"/>
        <rFont val="Arial"/>
        <family val="2"/>
      </rPr>
      <t>³</t>
    </r>
    <r>
      <rPr>
        <sz val="9"/>
        <rFont val="Times New Roman"/>
        <family val="1"/>
      </rPr>
      <t>)</t>
    </r>
  </si>
  <si>
    <t>1.3</t>
  </si>
  <si>
    <t>Захоронение тела (останков) умершего в зимнее время при копке могилы вручную (лопатами, с частичным применением лома) в стесненных условиях V-2,944 м3</t>
  </si>
  <si>
    <t>297,61*</t>
  </si>
  <si>
    <t>1.4</t>
  </si>
  <si>
    <t>Захоронение тела (останков) умершего в зимнее время при копке могилы вручную (лопатами, с частичным применением лома) в стесненных условиях V-0,968 м3</t>
  </si>
  <si>
    <t>1.5</t>
  </si>
  <si>
    <t>Захоронение тела (останков) умершего в зимнее время при копке могилы механизированным способом V-2,944 м3</t>
  </si>
  <si>
    <t>72,71*</t>
  </si>
  <si>
    <t>1.6</t>
  </si>
  <si>
    <t>Захоронение тела (останков) умершего в зимнее время при копке могилы механизированным способом V-0,968 м3</t>
  </si>
  <si>
    <t>1.7</t>
  </si>
  <si>
    <t>Захоронение тела (останков) умершего в летнее время при копке могилы вручную V-2,944 м3</t>
  </si>
  <si>
    <t>63,75*</t>
  </si>
  <si>
    <t>1.8</t>
  </si>
  <si>
    <t>Захоронение тела (останков) умершего в летнее время при копке могилы вручную V-0,968 м3</t>
  </si>
  <si>
    <t>1.9</t>
  </si>
  <si>
    <t>Захоронение тела (останков) умершего в летнее время при копке могилы вручную в стесненные условия V-2,944 м3</t>
  </si>
  <si>
    <t>79,44*</t>
  </si>
  <si>
    <t>1.10</t>
  </si>
  <si>
    <t>Захоронение тела (останков) умершего в летнее время при копке могилы вручную в стесненные условия V-0,968 м3</t>
  </si>
  <si>
    <t>1.11</t>
  </si>
  <si>
    <t>Захоронение тела (останков) умершего в летнее время при копке могилы механизированным способом V-2,944 м3</t>
  </si>
  <si>
    <t>56,08*</t>
  </si>
  <si>
    <t>1.12</t>
  </si>
  <si>
    <t>Захоронение тела (останков) умершего в летнее время при копке могилы механизированным способом V-0,968 м3</t>
  </si>
  <si>
    <t>1.13</t>
  </si>
  <si>
    <t>1.14</t>
  </si>
  <si>
    <t>Рыхление грунта в стесненных условиях, пневматическим отбойным молотком при глубине промерзания от 0,5 до 1 м. V-2,944 м3</t>
  </si>
  <si>
    <t>В стесненных условиях - копание могилы в ограде; на существующем месте захоронения и т.п.</t>
  </si>
  <si>
    <t>1.15</t>
  </si>
  <si>
    <t>Доставка сингуматора к месту захоронения, сборка, закрепление на могиле. Установка гроба на сингуматор и опускание в яму. Снятие, разборка и упаковка сингуматора, погрузка на автомашину и доставка к месту хранения</t>
  </si>
  <si>
    <t>1.16</t>
  </si>
  <si>
    <t>1.17</t>
  </si>
  <si>
    <t xml:space="preserve"> 1 услуга</t>
  </si>
  <si>
    <t>Раздел 2 Эксгумация</t>
  </si>
  <si>
    <t>2.1</t>
  </si>
  <si>
    <t>Расчистка места, раскапывание могилы, поднятие гроба из могилы, Помещение останков в другой гроб (ящик), погрузка на автомобиль. При необходимости, последующее захоронение в эту же могилу.</t>
  </si>
  <si>
    <t>2.2</t>
  </si>
  <si>
    <t>Эксгумация останков. Комплекс работ (для следственного комитета)</t>
  </si>
  <si>
    <t>2.2.1.</t>
  </si>
  <si>
    <t>Эксгумация останков. Комплекс работ в летнее время (для следственного комитета)</t>
  </si>
  <si>
    <t>2.2.2.</t>
  </si>
  <si>
    <t>Эксгумация останков. Комплекс работ в зимнее время (для следственного комитета)</t>
  </si>
  <si>
    <t>Раздел 3 Подзахоронение на участке существующего захоронения без демонтажа надмогильных сооружений</t>
  </si>
  <si>
    <t>3.1</t>
  </si>
  <si>
    <t>Сохранение архитектурных форм периметра высотой до 30 см.(кроме бессера)</t>
  </si>
  <si>
    <t xml:space="preserve">Подкоп под элементы благоустройства (бордюр, балки цветника-обрамления) </t>
  </si>
  <si>
    <t>3.2</t>
  </si>
  <si>
    <t>Сохранение архитектурных форм периметра высотой свыше 30 см. (кроме бессера)</t>
  </si>
  <si>
    <t xml:space="preserve">Подкоп под элементы благоустройства (бессер уложенный в 2 и более ряда, цветник-ограждение со столбиками) </t>
  </si>
  <si>
    <t>3.3</t>
  </si>
  <si>
    <r>
      <t xml:space="preserve">Сохранение элементов благоустройства надмогильных сооружений </t>
    </r>
  </si>
  <si>
    <t xml:space="preserve">Демонтаж плитки и стяжки площадки на которой будет осуществляться захоронение,  подкоп под элементы благоустройства (бессер, цветник-ограждение со столбиками), относка мусора на расстояние до 10м. </t>
  </si>
  <si>
    <t>3.4</t>
  </si>
  <si>
    <r>
      <t xml:space="preserve">Сохранение надмогильных сооружений при подзахоронении урны </t>
    </r>
    <r>
      <rPr>
        <sz val="14"/>
        <color indexed="10"/>
        <rFont val="Times New Roman"/>
        <family val="1"/>
      </rPr>
      <t>в колумбарный стакан</t>
    </r>
  </si>
  <si>
    <t>Демонтаж надгробного памятника, закрывающей плиты. Установка плиты на пережнете место после проведения захоронения урны</t>
  </si>
  <si>
    <t>3.5</t>
  </si>
  <si>
    <t>Монтаж ограды металлической без бетонирования</t>
  </si>
  <si>
    <t xml:space="preserve">Монтаж частей ограды (установка креплений, скручивание крепящих болтов), подноска ограды к месту установки / сборки на расстояние до 10 м. </t>
  </si>
  <si>
    <t>Раздел 4 Услуги по организации и проведению похорон</t>
  </si>
  <si>
    <t>4.1</t>
  </si>
  <si>
    <t>Услуга по приему и оформлению заказа</t>
  </si>
  <si>
    <t>Разъяснение заказчику порядка проведения ритуала. Оформление документации.</t>
  </si>
  <si>
    <t>4.2</t>
  </si>
  <si>
    <t>Услуга по организации погребения, оформление заказа на дому у заказчика</t>
  </si>
  <si>
    <t>Выезд к заказчику. Разъяснение заказчику порядка проведения ритуала. Оформление документации.</t>
  </si>
  <si>
    <t>4.3</t>
  </si>
  <si>
    <t xml:space="preserve">Услуга по организации и проведению траурной церемонии прощания в ритуальном зале КУП "Спецкомбинат КБО" </t>
  </si>
  <si>
    <t xml:space="preserve">Сбор данных о покойном, обобщение данных, согласование некролога. Подготовка зала. Открытие траурной церемонии, проведение, закрытие церемонии прощания. Выезд на место захоронения. Проведение обряда "Похороны" и церемонии прощания на кладбище. </t>
  </si>
  <si>
    <t>4.4</t>
  </si>
  <si>
    <t>Услуга по организации и проведению траурной церемонии прощания в месте проведения прощания (зал прощания, на дому у заказчика и т.п.) с последующим выездом и проведением обряда "Похороны" на кладбище.</t>
  </si>
  <si>
    <t xml:space="preserve">Сбор данных о покойном, обобщение данных, согласование некролога. Выезд на место проведения церемонии. Открытие траурной церемонии, проведение, закрытие церемонии прощания. Выезд на место захоронения. Проведение обряда "Похороны" и церемонии прощания на кладбище. </t>
  </si>
  <si>
    <t>4.5</t>
  </si>
  <si>
    <t>4.6</t>
  </si>
  <si>
    <t>4.7</t>
  </si>
  <si>
    <t>Набор текста на компьютере, распечатка на виниле с использованием термотрансферной ленты с помощью аппликатора (ламинатора)</t>
  </si>
  <si>
    <t>Раздел 5 Вынос гроба с телом умершего</t>
  </si>
  <si>
    <t>5.1</t>
  </si>
  <si>
    <t>Вынос гроба с телом из помещения (не выше первого этажа) с установкой в автокатафалк. Снятие гроба с телом умершего с автокатафалка и установка на постамент. Переноска гроба с телом умершего до места захоронения.</t>
  </si>
  <si>
    <t>5.2</t>
  </si>
  <si>
    <t>5.3</t>
  </si>
  <si>
    <t>5.4</t>
  </si>
  <si>
    <t>нов</t>
  </si>
  <si>
    <t>5.5</t>
  </si>
  <si>
    <t xml:space="preserve">Вынос стандартного гроба с телом умершего из дома (морга, ритуального зала) </t>
  </si>
  <si>
    <t>для следственного комитета</t>
  </si>
  <si>
    <t>5.6</t>
  </si>
  <si>
    <t>Вынос нестандартного гроба с телом умершего из дома (морга, ритуального зала)</t>
  </si>
  <si>
    <t>5.7</t>
  </si>
  <si>
    <t xml:space="preserve">Вынос стандартного гроба с телом умершего с адреса или на кладбище </t>
  </si>
  <si>
    <t xml:space="preserve"> Снятие гроба с телом с постамента или автокатафалка, передвижение с гробом на расстояние до 60 метров. Опускание гроба на платформу автокатафалка или установка на постамент. </t>
  </si>
  <si>
    <t>5.8</t>
  </si>
  <si>
    <t xml:space="preserve">Вынос детского гроба с телом умершего с адреса или на кладбище </t>
  </si>
  <si>
    <t>5.9</t>
  </si>
  <si>
    <t xml:space="preserve">Вынос нестандартного гроба с телом умершего с адреса или на кладбище </t>
  </si>
  <si>
    <t>5.10</t>
  </si>
  <si>
    <t>5.11</t>
  </si>
  <si>
    <t>Вынос стандартного гроба с телом умершего из дома (морга) с заездом в ритуальный зал и к месту погребения, осуществляемый бригадой в специальной (имиджевой) одежде.</t>
  </si>
  <si>
    <t>Вынос гроба с телом из помещения (не выше первого этажа) с установкой в автокатафалк. Снятие гроба с телом умершего с автокатафалка и установка на постамент. Снятие с постамента, установка гроба с телом умершего в автокатафалк. Снятие гроба с телом умершего с автокатафалка и установка на постамент на кладбище. Переноска гроба с телом умершего до места захоронения.</t>
  </si>
  <si>
    <t>5.12</t>
  </si>
  <si>
    <t>Вынос нестандартного гроба с телом умершего из дома (морга) с заездом в ритуальный зал и к месту погребения, осуществляемый бригадой в специальной (имиджевой) одежде.</t>
  </si>
  <si>
    <t>Вынос гроба с телом из помещения (не выше первого этажа) с установкой в автокатафалк. Снятие гроба с телом умершего с автокатафалка и установка на постамент. Снятие с постамента, установка гроба с телом умершего в автокатафалк. Снятие гроба с телом умершего  с автокатафалка и установка на постамент на кладбище. Переноска гроба с телом умершего до места захоронения.</t>
  </si>
  <si>
    <t>Вынос гроба с телом умершего (поднятие или спуск с этажей)</t>
  </si>
  <si>
    <t>5.13</t>
  </si>
  <si>
    <t xml:space="preserve">Вынос гроба с телом умершего. Поднятие (спуск) стандартного гроба с покойным на этаж вручную </t>
  </si>
  <si>
    <t>5.14</t>
  </si>
  <si>
    <t xml:space="preserve">Вынос гроба с телом умершего. Поднятие (спуск) детского гроба с покойным на этаж вручную </t>
  </si>
  <si>
    <t>5.15</t>
  </si>
  <si>
    <t xml:space="preserve">Вынос гроба с телом умершего. Поднятие (спуск) нестандартного гроба с покойным на этаж вручную </t>
  </si>
  <si>
    <t>5.16</t>
  </si>
  <si>
    <t xml:space="preserve">Вынос гроба с телом умершего. Поднятие (спуск) стандартного гроба с покойным на этаж с использованием грузового лифта </t>
  </si>
  <si>
    <t>5.17</t>
  </si>
  <si>
    <t xml:space="preserve">Вынос гроба с телом умершего. Поднятие (спуск) детского гроба с покойным на этаж с использованием грузового лифта </t>
  </si>
  <si>
    <t>5.18</t>
  </si>
  <si>
    <t xml:space="preserve">Вынос гроба с телом умершего. Поднятие (спуск) нестандартного гроба с покойным на этаж с использованием грузового лифта </t>
  </si>
  <si>
    <t>Вынос тела умершего</t>
  </si>
  <si>
    <t>5.19.</t>
  </si>
  <si>
    <t>5.20.</t>
  </si>
  <si>
    <t>Раздел 6 Сопровождение урны с прахом из крематория на кладбище</t>
  </si>
  <si>
    <t>6.1</t>
  </si>
  <si>
    <t>6.2</t>
  </si>
  <si>
    <t>6.3</t>
  </si>
  <si>
    <t>6.4</t>
  </si>
  <si>
    <t>6.5</t>
  </si>
  <si>
    <t>6.6</t>
  </si>
  <si>
    <t>6.7</t>
  </si>
  <si>
    <t>6.8</t>
  </si>
  <si>
    <t>Транспортировка гроба с покойным до шахты лифта</t>
  </si>
  <si>
    <t>Раздел 7 Услуги медицинского и иного характера по подготовке тела умершего к погребению&lt;*&gt;</t>
  </si>
  <si>
    <t>7.1</t>
  </si>
  <si>
    <t>7.2</t>
  </si>
  <si>
    <t>7.3</t>
  </si>
  <si>
    <t>7.4.</t>
  </si>
  <si>
    <t>Наложение швов (ед.шва 0,2 - 0,5 см.)</t>
  </si>
  <si>
    <t>7.5.</t>
  </si>
  <si>
    <t>7.6.</t>
  </si>
  <si>
    <t>7.7.</t>
  </si>
  <si>
    <t>7.8.</t>
  </si>
  <si>
    <t>7.9.</t>
  </si>
  <si>
    <t>7.10.</t>
  </si>
  <si>
    <t>7.11.</t>
  </si>
  <si>
    <t>7.12.</t>
  </si>
  <si>
    <t>7.13.</t>
  </si>
  <si>
    <t>7.14.</t>
  </si>
  <si>
    <t>7.15.</t>
  </si>
  <si>
    <t>7.16.</t>
  </si>
  <si>
    <t>&lt;**&gt; В комплекс услуг по подготовке тела к погребению (п.7.15., п.7.16.) не включаются услуги поверхностного бальзамирования "Маска" (п.7.6.) и инъекционного бальзамирования (п.7.7.)</t>
  </si>
  <si>
    <t>Раздел 8 Услуги по предоставлению ритуальных залов</t>
  </si>
  <si>
    <t>8.1.</t>
  </si>
  <si>
    <t>Предоставление ритуального зала №1 на ул. Ольшевского для прощания с покойным на время до 3-х часов</t>
  </si>
  <si>
    <t>8.2.</t>
  </si>
  <si>
    <t>Предоставление ритуального зала №1 на ул. Ольшевского для прощания с покойным на время от 4-х до 7 часов</t>
  </si>
  <si>
    <t>8.3.</t>
  </si>
  <si>
    <t xml:space="preserve">Предоставление ритуального зала №1 на ул. Ольшевского для прощания с покойным на время от 8 до 12 часов </t>
  </si>
  <si>
    <t>8.4.</t>
  </si>
  <si>
    <t>Предоставление ритуального зала №1 на ул. Ольшевского для прощания с покойным на время за каждый последующий час, свыше 12 часов дополнительно взимается плата</t>
  </si>
  <si>
    <t>8.5.</t>
  </si>
  <si>
    <t>Предоставление ритуального зала №2 на ул. Ольшевского для прощания с покойным на время до 3-х часов</t>
  </si>
  <si>
    <t>8.6.</t>
  </si>
  <si>
    <t>Предоставление ритуального зала №2 на ул. Ольшевского для прощания с покойным на время от 4-х до 7 часов</t>
  </si>
  <si>
    <t>8.7.</t>
  </si>
  <si>
    <t xml:space="preserve">Предоставление ритуального зала №2 на ул. Ольшевского для прощания с покойным на время от 8 до 12 часов </t>
  </si>
  <si>
    <t>8.8.</t>
  </si>
  <si>
    <t>Предоставление ритуального зала №2 на ул. Ольшевского для прощания с покойным на время за каждый последующий час, свыше 12 часов дополнительно взимается плата</t>
  </si>
  <si>
    <t>8.9.</t>
  </si>
  <si>
    <t>Предоставление холодильной камеры для хранения умершего</t>
  </si>
  <si>
    <t>8.10.</t>
  </si>
  <si>
    <t>Раздел 9 Предоставление ритуально-похоронных изделий</t>
  </si>
  <si>
    <t>9.1.</t>
  </si>
  <si>
    <t>9.2.</t>
  </si>
  <si>
    <t>9.3.</t>
  </si>
  <si>
    <t>9.4.</t>
  </si>
  <si>
    <t>Комплект драпировки зала для проведения церемонии прощания (комплект для проката)</t>
  </si>
  <si>
    <t>комплект</t>
  </si>
  <si>
    <t>9.5.</t>
  </si>
  <si>
    <t>Предоставление столика для живых цветов для ритуального зала (для проката)</t>
  </si>
  <si>
    <t>Раздел 10 Услуга по сбору, вывозу, хранению строительных отходов (боя бетонных и железобетонных изделий), оказываемые на территории мест погребения</t>
  </si>
  <si>
    <t>10.1</t>
  </si>
  <si>
    <t>Услуга по сбору, хранению, вывозу для утилизации строительных отходов (боя бетонных и железобетонных изделий), оказываемая на территории мест погребения юридическим лицам и индивидуальным предпринимателям,  при выполнении ими различных работ по установке (демонтажу) надмогильных сооружений и иному благоустройству участков для захоронения.</t>
  </si>
  <si>
    <t>10.2</t>
  </si>
  <si>
    <t>1 день</t>
  </si>
  <si>
    <t>10.3</t>
  </si>
  <si>
    <t>Услуга по сбору, хранению, вывозу на утилизацию строительных отходов (боя бетонных и железобетонных изделий), оказываемая на территории мест погребения физическим лицам в соответствии с публичным договором, при выполнении ими разовых работ по установке (демонтажу) надмогильных сооружений и иному благоустройству участков для захоронения.</t>
  </si>
  <si>
    <t>Раздел 11 Транспортные услуги. Услуги погрузки/разгрузки. Услуги переноски ритуальной продукции</t>
  </si>
  <si>
    <t>11.1</t>
  </si>
  <si>
    <r>
      <t xml:space="preserve">Перевозка тела (останков) умершего к месту погребения в пределах городской черты города Минска </t>
    </r>
    <r>
      <rPr>
        <u val="single"/>
        <sz val="14"/>
        <color indexed="12"/>
        <rFont val="Times New Roman"/>
        <family val="1"/>
      </rPr>
      <t>либо в крематорий</t>
    </r>
  </si>
  <si>
    <t>72,16*</t>
  </si>
  <si>
    <t>11.2</t>
  </si>
  <si>
    <t>Перевозка тела (останков) умершего к месту погребения с территории города Минска в пределах Республики Беларусь (км.)</t>
  </si>
  <si>
    <t>0,84*</t>
  </si>
  <si>
    <t>Стоимость формируется исходя из времени и пробега</t>
  </si>
  <si>
    <t>11.3</t>
  </si>
  <si>
    <t>Перевозка тела (останков) умершего к месту погребения с территории города Минска в пределах Республики Беларусь  (час)</t>
  </si>
  <si>
    <t>31,84*</t>
  </si>
  <si>
    <t>11.4</t>
  </si>
  <si>
    <t>25,39*</t>
  </si>
  <si>
    <t>11.5</t>
  </si>
  <si>
    <t xml:space="preserve">Вынужденное ожидание заказчика при предоставлении автомобильного транспорта </t>
  </si>
  <si>
    <t>Простой транспорта в ожидании заказчика</t>
  </si>
  <si>
    <t>11.6</t>
  </si>
  <si>
    <t>11.7</t>
  </si>
  <si>
    <t>Перемещение (переноска) товара (ритуальной продукции до 60 кг.) от места разгрузки до квартиры при доставке заказчику</t>
  </si>
  <si>
    <t>1,22</t>
  </si>
  <si>
    <t>на этаж не выше первого</t>
  </si>
  <si>
    <t>11.8</t>
  </si>
  <si>
    <t>Перемещение (переноска) товара (ритуальной продукции до 20 кг.) от места разгрузки до квартиры при доставке заказчику</t>
  </si>
  <si>
    <t>0,45</t>
  </si>
  <si>
    <t>11.9</t>
  </si>
  <si>
    <t>Перемещение (переноска) товара (ритуальной продукции до 100 кг.) от места разгрузки до квартиры при доставке заказчику</t>
  </si>
  <si>
    <t>2,01</t>
  </si>
  <si>
    <t>11.10</t>
  </si>
  <si>
    <t>Поднятие товара (несподручной ритуальной продукции) на каждый последующий этаж выше первого в ручную при доставке заказчику</t>
  </si>
  <si>
    <t>1,13</t>
  </si>
  <si>
    <t>на каждый последующий этаж выше первого вручную</t>
  </si>
  <si>
    <t>11.11</t>
  </si>
  <si>
    <t>Транспортировка товара (ритуальной продукции) с использованием грузового лифта на любой этаж</t>
  </si>
  <si>
    <t>1,36</t>
  </si>
  <si>
    <t>Раздел 12 Предоставление хозяйственного инвентаря</t>
  </si>
  <si>
    <t>12.1</t>
  </si>
  <si>
    <t>12.2</t>
  </si>
  <si>
    <t>12.3</t>
  </si>
  <si>
    <t>Раздел 13 Написание букв на ленте</t>
  </si>
  <si>
    <t>13.1</t>
  </si>
  <si>
    <t>Закладка ленты. Набор текста на компьютере. Распечатка текста на ленту</t>
  </si>
  <si>
    <t>13.2</t>
  </si>
  <si>
    <t>13.3</t>
  </si>
  <si>
    <t>13.4</t>
  </si>
  <si>
    <t>Раздел 14 Услуги по перевозке тел умерших</t>
  </si>
  <si>
    <t>14.1</t>
  </si>
  <si>
    <t xml:space="preserve">Перевозка тел (останков) умершего в крематорий для хранения в холодильной камере </t>
  </si>
  <si>
    <t>14.2</t>
  </si>
  <si>
    <t xml:space="preserve">Транспортировка тел (останков) умершего в крематорий для хранения </t>
  </si>
  <si>
    <t>НДС (20%), руб.</t>
  </si>
  <si>
    <t>Отпускная цена с НДС, руб.</t>
  </si>
  <si>
    <t xml:space="preserve">Раздел 15 Выдача справок (копий ксерокопий) </t>
  </si>
  <si>
    <t>15.1</t>
  </si>
  <si>
    <t>15.2</t>
  </si>
  <si>
    <t>Выдача справок о месте захоронения родственников (Указ Президента Республики Беларусь от 26.04.2010 № 200)</t>
  </si>
  <si>
    <t>бесплатно</t>
  </si>
  <si>
    <t>15.3</t>
  </si>
  <si>
    <t>15.4</t>
  </si>
  <si>
    <t>Раздел 16 Опайка (распайка) гроба</t>
  </si>
  <si>
    <t>16.1</t>
  </si>
  <si>
    <t>16.2</t>
  </si>
  <si>
    <t>Вскрытие цинкового гроба, распаковка груза 200</t>
  </si>
  <si>
    <t>16.3</t>
  </si>
  <si>
    <t>Опайка цинкового гроба собственного производства в сверхурочное время, праздничные, выходные дни</t>
  </si>
  <si>
    <t>16.4</t>
  </si>
  <si>
    <t>Вскрытие цинкового гроба, распаковка груза 200 в сверхурочное время, праздничные, выходные дни</t>
  </si>
  <si>
    <t>Раздел 17 Утилизация гроба</t>
  </si>
  <si>
    <t>17.1</t>
  </si>
  <si>
    <t>17.2</t>
  </si>
  <si>
    <t>17.3</t>
  </si>
  <si>
    <t xml:space="preserve">Раздел 18 Размещение информации </t>
  </si>
  <si>
    <t>18.1</t>
  </si>
  <si>
    <t>18.2</t>
  </si>
  <si>
    <t>18.3</t>
  </si>
  <si>
    <t>18.4</t>
  </si>
  <si>
    <t>18.5</t>
  </si>
  <si>
    <t>18.6</t>
  </si>
  <si>
    <t>Раздел 19 Прочие услуги</t>
  </si>
  <si>
    <t>19.1</t>
  </si>
  <si>
    <t>19.2</t>
  </si>
  <si>
    <t xml:space="preserve">Дрова смешанных пород длинной до 1 м </t>
  </si>
  <si>
    <t>м. куб.</t>
  </si>
  <si>
    <t>19.3</t>
  </si>
  <si>
    <t>Дрова смешанных пород длинной 2 м</t>
  </si>
  <si>
    <t>19.4</t>
  </si>
  <si>
    <t>19.5</t>
  </si>
  <si>
    <t>Предоставление транспортной инфраструктуры места погребения для проезда посетителей к месту захоронения на личном (арендованном) автомобильном транспорте. (Не более 8 посадочных мест)</t>
  </si>
  <si>
    <t>19.6</t>
  </si>
  <si>
    <t>Предоставление транспортной инфраструктуры места погребения для проезда посетителей к месту захоронения на личном (арендованном) автомобильном транспорте. (Автобусы, грузовые автомобили)</t>
  </si>
  <si>
    <t>19.7</t>
  </si>
  <si>
    <t xml:space="preserve">Аренда прицепа Купава. Размеры прицепа: длинна-3,675 м., высота-1,972 м., грузоподъемность-700 кг. </t>
  </si>
  <si>
    <t>19.8</t>
  </si>
  <si>
    <t>31 июля 2019</t>
  </si>
  <si>
    <t xml:space="preserve">Нанесение текста (знаков) на клеевой основе на табличку </t>
  </si>
  <si>
    <t>Написание знаков на траурной ленте или табличке без трафарета белилами</t>
  </si>
  <si>
    <t>(самоклеящиеся буквы)</t>
  </si>
  <si>
    <t>(белилами)</t>
  </si>
  <si>
    <t>Написание (с применением принтера) надписи на покупной траурной ленте с государственной символикой РБ</t>
  </si>
  <si>
    <t>13.5.</t>
  </si>
  <si>
    <t>13.6.</t>
  </si>
  <si>
    <t>Написание (с применением принтера) надписи на покупной траурной ленте с государственной символикой РФ</t>
  </si>
  <si>
    <t>Написание надписи маркером на траурной ленте</t>
  </si>
  <si>
    <t>Закрепление ленты. Написание текста с помощью маркера.</t>
  </si>
  <si>
    <t>Ед. изм.</t>
  </si>
  <si>
    <t>Погрузка-разгрузка ритуальных принадлежностей (венков, мраморной плиты и пр.) при их доставке транспортом Спецкомбинат к месту захоронения.</t>
  </si>
  <si>
    <t>Написание (с применением принтера) надписи на покупной траурной ленте (черной, красной, белой сатиновой)</t>
  </si>
  <si>
    <t>* Решение Минского городского исполнительного комитета от 30.01.2014 № 203 (ред. от 14.06.2018) "О регулировании цен (тарифов) на товары (работы, услуги)"</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</si>
</sst>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FC19]d\ mmmm\ yyyy\ &quot;г.&quot;"/>
    <numFmt numFmtId="194" formatCode="[$-419]mmmm\ yyyy;@"/>
    <numFmt numFmtId="195" formatCode="dd/mm/yy;@"/>
    <numFmt numFmtId="196" formatCode="d/m/yyyy;@"/>
    <numFmt numFmtId="197" formatCode="[$-419]mmmm;@"/>
    <numFmt numFmtId="198" formatCode="[$-F400]h:mm:ss\ AM/PM"/>
    <numFmt numFmtId="199" formatCode="#,##0.000"/>
    <numFmt numFmtId="200" formatCode="0.0%"/>
    <numFmt numFmtId="201" formatCode="[$-F800]dddd\,\ mmmm\ dd\,\ yyyy"/>
    <numFmt numFmtId="202" formatCode="0.0"/>
    <numFmt numFmtId="203" formatCode="#,##0_ ;\-#,##0\ "/>
    <numFmt numFmtId="204" formatCode="[$-FC19]dd\ mmmm\ yyyy\ \г\.;@"/>
    <numFmt numFmtId="205" formatCode="000000"/>
    <numFmt numFmtId="206" formatCode="0.0000000"/>
    <numFmt numFmtId="207" formatCode="0.000000"/>
    <numFmt numFmtId="208" formatCode="0.00000"/>
    <numFmt numFmtId="209" formatCode="0.0000"/>
    <numFmt numFmtId="210" formatCode="0.000"/>
    <numFmt numFmtId="211" formatCode="mmm/yyyy"/>
  </numFmts>
  <fonts count="31">
    <font>
      <sz val="10"/>
      <name val="Arial"/>
      <family val="0"/>
    </font>
    <font>
      <u val="single"/>
      <sz val="10"/>
      <color indexed="12"/>
      <name val="Arial Cyr"/>
      <family val="0"/>
    </font>
    <font>
      <sz val="10"/>
      <name val="Arial Cyr"/>
      <family val="0"/>
    </font>
    <font>
      <u val="single"/>
      <sz val="10"/>
      <color indexed="36"/>
      <name val="Arial Cyr"/>
      <family val="0"/>
    </font>
    <font>
      <sz val="8"/>
      <name val="Arial"/>
      <family val="0"/>
    </font>
    <font>
      <sz val="14"/>
      <name val="Times New Roman"/>
      <family val="1"/>
    </font>
    <font>
      <b/>
      <sz val="14"/>
      <name val="Times New Roman"/>
      <family val="1"/>
    </font>
    <font>
      <sz val="10"/>
      <name val="Times New Roman"/>
      <family val="1"/>
    </font>
    <font>
      <sz val="15"/>
      <name val="Times New Roman"/>
      <family val="1"/>
    </font>
    <font>
      <sz val="14"/>
      <color indexed="12"/>
      <name val="Times New Roman"/>
      <family val="1"/>
    </font>
    <font>
      <sz val="15"/>
      <color indexed="12"/>
      <name val="Times New Roman"/>
      <family val="1"/>
    </font>
    <font>
      <sz val="14"/>
      <color indexed="63"/>
      <name val="Times New Roman"/>
      <family val="1"/>
    </font>
    <font>
      <sz val="14"/>
      <color indexed="9"/>
      <name val="Times New Roman"/>
      <family val="1"/>
    </font>
    <font>
      <sz val="9"/>
      <name val="Times New Roman"/>
      <family val="1"/>
    </font>
    <font>
      <b/>
      <u val="single"/>
      <sz val="8"/>
      <color indexed="18"/>
      <name val="Times New Roman"/>
      <family val="1"/>
    </font>
    <font>
      <b/>
      <sz val="8"/>
      <color indexed="63"/>
      <name val="Times New Roman"/>
      <family val="1"/>
    </font>
    <font>
      <b/>
      <sz val="8"/>
      <name val="Times New Roman"/>
      <family val="1"/>
    </font>
    <font>
      <b/>
      <sz val="8"/>
      <color indexed="9"/>
      <name val="Times New Roman"/>
      <family val="1"/>
    </font>
    <font>
      <b/>
      <u val="single"/>
      <sz val="16"/>
      <color indexed="63"/>
      <name val="Times New Roman"/>
      <family val="1"/>
    </font>
    <font>
      <b/>
      <u val="single"/>
      <sz val="16"/>
      <color indexed="18"/>
      <name val="Times New Roman"/>
      <family val="1"/>
    </font>
    <font>
      <b/>
      <u val="single"/>
      <sz val="16"/>
      <color indexed="9"/>
      <name val="Times New Roman"/>
      <family val="1"/>
    </font>
    <font>
      <sz val="14"/>
      <color indexed="10"/>
      <name val="Times New Roman"/>
      <family val="1"/>
    </font>
    <font>
      <sz val="15"/>
      <color indexed="63"/>
      <name val="Times New Roman"/>
      <family val="1"/>
    </font>
    <font>
      <sz val="9"/>
      <color indexed="63"/>
      <name val="Times New Roman"/>
      <family val="1"/>
    </font>
    <font>
      <sz val="9"/>
      <name val="Arial"/>
      <family val="2"/>
    </font>
    <font>
      <sz val="7"/>
      <color indexed="63"/>
      <name val="Times New Roman"/>
      <family val="1"/>
    </font>
    <font>
      <b/>
      <sz val="9"/>
      <color indexed="63"/>
      <name val="Times New Roman"/>
      <family val="1"/>
    </font>
    <font>
      <sz val="8"/>
      <name val="Times New Roman"/>
      <family val="1"/>
    </font>
    <font>
      <b/>
      <sz val="14"/>
      <color indexed="63"/>
      <name val="Times New Roman"/>
      <family val="1"/>
    </font>
    <font>
      <u val="single"/>
      <sz val="14"/>
      <color indexed="12"/>
      <name val="Times New Roman"/>
      <family val="1"/>
    </font>
    <font>
      <u val="single"/>
      <sz val="14"/>
      <color indexed="63"/>
      <name val="Times New Roman"/>
      <family val="1"/>
    </font>
  </fonts>
  <fills count="2">
    <fill>
      <patternFill/>
    </fill>
    <fill>
      <patternFill patternType="gray125"/>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18">
    <xf numFmtId="0" fontId="0" fillId="0" borderId="0" xfId="0" applyAlignment="1">
      <alignment/>
    </xf>
    <xf numFmtId="0" fontId="5" fillId="0" borderId="0" xfId="0" applyFont="1" applyFill="1" applyAlignment="1" applyProtection="1">
      <alignment vertical="center" wrapText="1"/>
      <protection locked="0"/>
    </xf>
    <xf numFmtId="0" fontId="11" fillId="0" borderId="0" xfId="0" applyFont="1" applyFill="1" applyAlignment="1" applyProtection="1">
      <alignment vertical="center" wrapText="1"/>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protection locked="0"/>
    </xf>
    <xf numFmtId="0" fontId="12" fillId="0" borderId="0" xfId="0" applyFont="1" applyFill="1" applyAlignment="1" applyProtection="1">
      <alignment/>
      <protection locked="0"/>
    </xf>
    <xf numFmtId="14"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horizontal="right" vertical="center"/>
      <protection locked="0"/>
    </xf>
    <xf numFmtId="0" fontId="11" fillId="0" borderId="1" xfId="19" applyFont="1" applyFill="1" applyBorder="1" applyAlignment="1" applyProtection="1">
      <alignment horizontal="center" vertical="center" wrapText="1"/>
      <protection locked="0"/>
    </xf>
    <xf numFmtId="0" fontId="5" fillId="0" borderId="1" xfId="19" applyFont="1" applyFill="1" applyBorder="1" applyAlignment="1" applyProtection="1">
      <alignment horizontal="center" vertical="center" wrapText="1"/>
      <protection locked="0"/>
    </xf>
    <xf numFmtId="0" fontId="12" fillId="0" borderId="0" xfId="19" applyFont="1" applyFill="1" applyAlignment="1" applyProtection="1">
      <alignment horizontal="center" vertical="center" wrapText="1"/>
      <protection locked="0"/>
    </xf>
    <xf numFmtId="0" fontId="5" fillId="0" borderId="0" xfId="19" applyFont="1" applyFill="1" applyAlignment="1" applyProtection="1">
      <alignment horizontal="center" vertical="center" wrapText="1"/>
      <protection locked="0"/>
    </xf>
    <xf numFmtId="0" fontId="14" fillId="0" borderId="0" xfId="19" applyFont="1" applyFill="1" applyAlignment="1" applyProtection="1">
      <alignment horizontal="center" vertical="center" wrapText="1"/>
      <protection locked="0"/>
    </xf>
    <xf numFmtId="3" fontId="15" fillId="0" borderId="1" xfId="19" applyNumberFormat="1" applyFont="1" applyFill="1" applyBorder="1" applyAlignment="1" applyProtection="1">
      <alignment horizontal="center" vertical="center" wrapText="1"/>
      <protection locked="0"/>
    </xf>
    <xf numFmtId="3" fontId="16" fillId="0" borderId="1" xfId="19" applyNumberFormat="1" applyFont="1" applyFill="1" applyBorder="1" applyAlignment="1" applyProtection="1">
      <alignment horizontal="center" vertical="center" wrapText="1"/>
      <protection locked="0"/>
    </xf>
    <xf numFmtId="0" fontId="17" fillId="0" borderId="0" xfId="19" applyFont="1" applyFill="1" applyAlignment="1" applyProtection="1">
      <alignment horizontal="center" vertical="center" wrapText="1"/>
      <protection locked="0"/>
    </xf>
    <xf numFmtId="0" fontId="16" fillId="0" borderId="0" xfId="19" applyFont="1" applyFill="1" applyAlignment="1" applyProtection="1">
      <alignment horizontal="center" vertical="center" wrapText="1"/>
      <protection locked="0"/>
    </xf>
    <xf numFmtId="0" fontId="11" fillId="0" borderId="0" xfId="19" applyFont="1" applyFill="1" applyAlignment="1" applyProtection="1">
      <alignment horizontal="center" vertical="center" wrapText="1"/>
      <protection locked="0"/>
    </xf>
    <xf numFmtId="3" fontId="18" fillId="0" borderId="1" xfId="19" applyNumberFormat="1" applyFont="1" applyFill="1" applyBorder="1" applyAlignment="1" applyProtection="1">
      <alignment horizontal="center" vertical="center" wrapText="1"/>
      <protection locked="0"/>
    </xf>
    <xf numFmtId="0" fontId="20" fillId="0" borderId="0" xfId="19" applyFont="1" applyFill="1" applyAlignment="1" applyProtection="1">
      <alignment horizontal="center" vertical="center" wrapText="1"/>
      <protection locked="0"/>
    </xf>
    <xf numFmtId="0" fontId="19" fillId="0" borderId="0" xfId="19" applyFont="1" applyFill="1" applyAlignment="1" applyProtection="1">
      <alignment horizontal="center" vertical="center" wrapText="1"/>
      <protection locked="0"/>
    </xf>
    <xf numFmtId="49" fontId="21" fillId="0" borderId="1" xfId="19" applyNumberFormat="1" applyFont="1" applyFill="1" applyBorder="1" applyAlignment="1" applyProtection="1">
      <alignment horizontal="center" vertical="center" wrapText="1"/>
      <protection locked="0"/>
    </xf>
    <xf numFmtId="3" fontId="10" fillId="0" borderId="1" xfId="19" applyNumberFormat="1" applyFont="1" applyFill="1" applyBorder="1" applyAlignment="1" applyProtection="1">
      <alignment vertical="center" wrapText="1"/>
      <protection locked="0"/>
    </xf>
    <xf numFmtId="3" fontId="22" fillId="0" borderId="1" xfId="19" applyNumberFormat="1" applyFont="1" applyFill="1" applyBorder="1" applyAlignment="1" applyProtection="1">
      <alignment horizontal="center" vertical="center" wrapText="1"/>
      <protection locked="0"/>
    </xf>
    <xf numFmtId="4" fontId="9" fillId="0" borderId="1" xfId="19" applyNumberFormat="1" applyFont="1" applyFill="1" applyBorder="1" applyAlignment="1" applyProtection="1">
      <alignment horizontal="right" vertical="center" wrapText="1"/>
      <protection locked="0"/>
    </xf>
    <xf numFmtId="3" fontId="8" fillId="0" borderId="1" xfId="19" applyNumberFormat="1" applyFont="1" applyFill="1" applyBorder="1" applyAlignment="1" applyProtection="1">
      <alignment vertical="center" wrapText="1"/>
      <protection locked="0"/>
    </xf>
    <xf numFmtId="3" fontId="8" fillId="0" borderId="1" xfId="19" applyNumberFormat="1" applyFont="1" applyFill="1" applyBorder="1" applyAlignment="1" applyProtection="1">
      <alignment horizontal="center" vertical="center" wrapText="1"/>
      <protection locked="0"/>
    </xf>
    <xf numFmtId="4" fontId="5" fillId="0" borderId="1" xfId="19"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protection locked="0"/>
    </xf>
    <xf numFmtId="4" fontId="5" fillId="0" borderId="1" xfId="0" applyNumberFormat="1" applyFont="1" applyFill="1" applyBorder="1" applyAlignment="1" applyProtection="1">
      <alignment horizontal="right" vertical="center"/>
      <protection locked="0"/>
    </xf>
    <xf numFmtId="3" fontId="11" fillId="0" borderId="1" xfId="19" applyNumberFormat="1" applyFont="1" applyFill="1" applyBorder="1" applyAlignment="1" applyProtection="1">
      <alignment horizontal="justify" vertical="center" wrapText="1"/>
      <protection locked="0"/>
    </xf>
    <xf numFmtId="3" fontId="11" fillId="0" borderId="1" xfId="19" applyNumberFormat="1" applyFont="1" applyFill="1" applyBorder="1" applyAlignment="1" applyProtection="1">
      <alignment horizontal="center" vertical="center" wrapText="1"/>
      <protection locked="0"/>
    </xf>
    <xf numFmtId="4" fontId="11" fillId="0" borderId="1" xfId="0" applyNumberFormat="1" applyFont="1" applyFill="1" applyBorder="1" applyAlignment="1" applyProtection="1">
      <alignment horizontal="right" vertical="center"/>
      <protection locked="0"/>
    </xf>
    <xf numFmtId="0" fontId="22" fillId="0" borderId="1" xfId="0" applyFont="1" applyFill="1" applyBorder="1" applyAlignment="1" applyProtection="1">
      <alignment vertical="center" wrapText="1"/>
      <protection locked="0"/>
    </xf>
    <xf numFmtId="2" fontId="11" fillId="0" borderId="1" xfId="19" applyNumberFormat="1" applyFont="1" applyFill="1" applyBorder="1" applyAlignment="1" applyProtection="1">
      <alignment horizontal="right" vertical="center" wrapText="1"/>
      <protection locked="0"/>
    </xf>
    <xf numFmtId="0" fontId="11" fillId="0" borderId="0" xfId="0" applyFont="1" applyFill="1" applyAlignment="1" applyProtection="1">
      <alignment/>
      <protection locked="0"/>
    </xf>
    <xf numFmtId="0" fontId="11" fillId="0" borderId="1" xfId="0" applyFont="1" applyFill="1" applyBorder="1" applyAlignment="1" applyProtection="1">
      <alignment horizontal="justify" vertical="center" wrapText="1"/>
      <protection locked="0"/>
    </xf>
    <xf numFmtId="3" fontId="11" fillId="0" borderId="1" xfId="19" applyNumberFormat="1" applyFont="1" applyFill="1" applyBorder="1" applyAlignment="1" applyProtection="1">
      <alignment vertical="center" wrapText="1"/>
      <protection locked="0"/>
    </xf>
    <xf numFmtId="0" fontId="11" fillId="0" borderId="0" xfId="19" applyFont="1" applyFill="1" applyBorder="1" applyAlignment="1" applyProtection="1">
      <alignment horizontal="center" vertical="center" wrapText="1"/>
      <protection locked="0"/>
    </xf>
    <xf numFmtId="1" fontId="18" fillId="0" borderId="1" xfId="19" applyNumberFormat="1" applyFont="1" applyFill="1" applyBorder="1" applyAlignment="1" applyProtection="1">
      <alignment horizontal="center" vertical="center" wrapText="1"/>
      <protection locked="0"/>
    </xf>
    <xf numFmtId="3" fontId="11" fillId="0" borderId="1" xfId="19" applyNumberFormat="1" applyFont="1" applyFill="1" applyBorder="1" applyAlignment="1" applyProtection="1">
      <alignment horizontal="left" vertical="center" wrapText="1"/>
      <protection locked="0"/>
    </xf>
    <xf numFmtId="0" fontId="12" fillId="0" borderId="0" xfId="19"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22" fillId="0" borderId="1" xfId="19" applyFont="1" applyFill="1" applyBorder="1" applyAlignment="1" applyProtection="1">
      <alignment horizontal="center" vertical="center" wrapText="1"/>
      <protection locked="0"/>
    </xf>
    <xf numFmtId="3" fontId="28" fillId="0" borderId="1" xfId="19" applyNumberFormat="1" applyFont="1" applyFill="1" applyBorder="1" applyAlignment="1" applyProtection="1">
      <alignment vertical="center" wrapText="1"/>
      <protection locked="0"/>
    </xf>
    <xf numFmtId="3" fontId="28" fillId="0" borderId="1" xfId="19" applyNumberFormat="1" applyFont="1" applyFill="1" applyBorder="1" applyAlignment="1" applyProtection="1">
      <alignment horizontal="justify" vertical="center" wrapText="1"/>
      <protection locked="0"/>
    </xf>
    <xf numFmtId="0" fontId="11" fillId="0" borderId="0" xfId="20" applyFont="1" applyFill="1" applyAlignment="1" applyProtection="1">
      <alignment horizontal="center" vertical="center" wrapText="1"/>
      <protection locked="0"/>
    </xf>
    <xf numFmtId="3" fontId="11" fillId="0" borderId="1" xfId="20" applyNumberFormat="1" applyFont="1" applyFill="1" applyBorder="1" applyAlignment="1" applyProtection="1">
      <alignment vertical="center" wrapText="1"/>
      <protection locked="0"/>
    </xf>
    <xf numFmtId="3" fontId="11" fillId="0" borderId="1" xfId="20" applyNumberFormat="1" applyFont="1" applyFill="1" applyBorder="1" applyAlignment="1" applyProtection="1">
      <alignment horizontal="center" vertical="center" wrapText="1"/>
      <protection locked="0"/>
    </xf>
    <xf numFmtId="3" fontId="9" fillId="0" borderId="1" xfId="19" applyNumberFormat="1" applyFont="1" applyFill="1" applyBorder="1" applyAlignment="1" applyProtection="1">
      <alignment horizontal="justify" vertical="center" wrapText="1"/>
      <protection locked="0"/>
    </xf>
    <xf numFmtId="3" fontId="9" fillId="0" borderId="2" xfId="19" applyNumberFormat="1" applyFont="1" applyFill="1" applyBorder="1" applyAlignment="1" applyProtection="1">
      <alignment vertical="center" wrapText="1"/>
      <protection locked="0"/>
    </xf>
    <xf numFmtId="3" fontId="11" fillId="0" borderId="1" xfId="20" applyNumberFormat="1" applyFont="1" applyFill="1" applyBorder="1" applyAlignment="1" applyProtection="1">
      <alignment horizontal="justify" vertical="center" wrapText="1"/>
      <protection locked="0"/>
    </xf>
    <xf numFmtId="0" fontId="12" fillId="0" borderId="0" xfId="19" applyFont="1" applyFill="1" applyAlignment="1" applyProtection="1">
      <alignment horizontal="left" vertical="center"/>
      <protection locked="0"/>
    </xf>
    <xf numFmtId="49" fontId="11" fillId="0" borderId="3" xfId="19" applyNumberFormat="1" applyFont="1" applyFill="1" applyBorder="1" applyAlignment="1" applyProtection="1">
      <alignment horizontal="left" vertical="center" wrapText="1"/>
      <protection locked="0"/>
    </xf>
    <xf numFmtId="49" fontId="5" fillId="0" borderId="1" xfId="19" applyNumberFormat="1" applyFont="1" applyFill="1" applyBorder="1" applyAlignment="1" applyProtection="1">
      <alignment horizontal="right" vertical="center" wrapText="1"/>
      <protection locked="0"/>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wrapText="1"/>
      <protection locked="0"/>
    </xf>
    <xf numFmtId="3" fontId="5" fillId="0" borderId="1" xfId="19" applyNumberFormat="1" applyFont="1" applyFill="1" applyBorder="1" applyAlignment="1" applyProtection="1">
      <alignment horizontal="justify" vertical="center" wrapText="1"/>
      <protection locked="0"/>
    </xf>
    <xf numFmtId="0" fontId="5" fillId="0" borderId="0" xfId="19" applyFont="1" applyFill="1" applyAlignment="1" applyProtection="1">
      <alignment horizontal="right" vertical="center" wrapText="1"/>
      <protection locked="0"/>
    </xf>
    <xf numFmtId="0" fontId="19" fillId="0" borderId="1" xfId="20" applyFont="1" applyFill="1" applyBorder="1" applyAlignment="1" applyProtection="1">
      <alignment vertical="center" wrapText="1"/>
      <protection locked="0"/>
    </xf>
    <xf numFmtId="3" fontId="19" fillId="0" borderId="1" xfId="2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right" vertical="center"/>
      <protection locked="0"/>
    </xf>
    <xf numFmtId="3" fontId="5" fillId="0" borderId="1" xfId="19" applyNumberFormat="1" applyFont="1" applyFill="1" applyBorder="1" applyAlignment="1" applyProtection="1">
      <alignment horizontal="center" vertical="center" wrapText="1"/>
      <protection locked="0"/>
    </xf>
    <xf numFmtId="0" fontId="5" fillId="0" borderId="1" xfId="20" applyFont="1" applyFill="1" applyBorder="1" applyAlignment="1" applyProtection="1">
      <alignment horizontal="justify" vertical="center" wrapText="1"/>
      <protection locked="0"/>
    </xf>
    <xf numFmtId="3" fontId="5" fillId="0" borderId="1" xfId="20" applyNumberFormat="1"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right" vertical="center"/>
      <protection locked="0"/>
    </xf>
    <xf numFmtId="3" fontId="5" fillId="0" borderId="1" xfId="19" applyNumberFormat="1" applyFont="1" applyFill="1" applyBorder="1" applyAlignment="1" applyProtection="1">
      <alignment horizontal="left" vertical="center" wrapText="1"/>
      <protection locked="0"/>
    </xf>
    <xf numFmtId="3" fontId="19" fillId="0" borderId="1" xfId="19" applyNumberFormat="1" applyFont="1" applyFill="1" applyBorder="1" applyAlignment="1" applyProtection="1">
      <alignment vertical="center" wrapText="1"/>
      <protection locked="0"/>
    </xf>
    <xf numFmtId="0" fontId="19" fillId="0" borderId="1" xfId="19" applyFont="1" applyFill="1" applyBorder="1" applyAlignment="1" applyProtection="1">
      <alignment vertical="center" wrapText="1"/>
      <protection locked="0"/>
    </xf>
    <xf numFmtId="3" fontId="19" fillId="0" borderId="1" xfId="19" applyNumberFormat="1" applyFont="1" applyFill="1" applyBorder="1" applyAlignment="1" applyProtection="1">
      <alignment horizontal="center" vertical="center" wrapText="1"/>
      <protection locked="0"/>
    </xf>
    <xf numFmtId="0" fontId="5" fillId="0" borderId="1" xfId="19" applyFont="1" applyFill="1" applyBorder="1" applyAlignment="1" applyProtection="1">
      <alignment horizontal="justify" vertical="center" wrapText="1"/>
      <protection locked="0"/>
    </xf>
    <xf numFmtId="0" fontId="11" fillId="0" borderId="1" xfId="19" applyFont="1" applyFill="1" applyBorder="1" applyAlignment="1" applyProtection="1">
      <alignment horizontal="justify" vertical="center" wrapText="1"/>
      <protection locked="0"/>
    </xf>
    <xf numFmtId="0" fontId="5" fillId="0" borderId="1" xfId="19" applyFont="1" applyFill="1" applyBorder="1" applyAlignment="1" applyProtection="1">
      <alignment vertical="center" wrapText="1"/>
      <protection locked="0"/>
    </xf>
    <xf numFmtId="3" fontId="30" fillId="0" borderId="0" xfId="19" applyNumberFormat="1" applyFont="1" applyFill="1" applyBorder="1" applyAlignment="1" applyProtection="1">
      <alignment horizontal="left" vertical="center"/>
      <protection locked="0"/>
    </xf>
    <xf numFmtId="3" fontId="5" fillId="0" borderId="0" xfId="19" applyNumberFormat="1" applyFont="1" applyFill="1" applyBorder="1" applyAlignment="1" applyProtection="1">
      <alignment horizontal="center" vertical="center" wrapText="1"/>
      <protection locked="0"/>
    </xf>
    <xf numFmtId="4" fontId="5" fillId="0" borderId="0" xfId="19" applyNumberFormat="1" applyFont="1" applyFill="1" applyAlignment="1" applyProtection="1">
      <alignment horizontal="right" vertical="center" wrapText="1"/>
      <protection locked="0"/>
    </xf>
    <xf numFmtId="4" fontId="12" fillId="0" borderId="0" xfId="19" applyNumberFormat="1" applyFont="1" applyFill="1" applyAlignment="1" applyProtection="1">
      <alignment horizontal="center" vertical="center" wrapText="1"/>
      <protection locked="0"/>
    </xf>
    <xf numFmtId="0" fontId="11" fillId="0" borderId="0" xfId="19" applyFont="1" applyFill="1" applyAlignment="1" applyProtection="1">
      <alignment horizontal="left" vertical="center"/>
      <protection locked="0"/>
    </xf>
    <xf numFmtId="0" fontId="5" fillId="0" borderId="0" xfId="19" applyFont="1" applyFill="1" applyAlignment="1" applyProtection="1">
      <alignment horizontal="center" vertical="center"/>
      <protection locked="0"/>
    </xf>
    <xf numFmtId="0" fontId="5" fillId="0" borderId="4" xfId="19" applyFont="1" applyFill="1" applyBorder="1" applyAlignment="1" applyProtection="1">
      <alignment horizontal="center" vertical="center"/>
      <protection locked="0"/>
    </xf>
    <xf numFmtId="0" fontId="5" fillId="0" borderId="0" xfId="19" applyFont="1" applyFill="1" applyAlignment="1" applyProtection="1">
      <alignment horizontal="left" vertical="center"/>
      <protection locked="0"/>
    </xf>
    <xf numFmtId="0" fontId="5" fillId="0" borderId="0" xfId="19" applyFont="1" applyFill="1" applyAlignment="1" applyProtection="1">
      <alignment horizontal="right" vertical="center"/>
      <protection locked="0"/>
    </xf>
    <xf numFmtId="49" fontId="11" fillId="0" borderId="3" xfId="0" applyNumberFormat="1" applyFont="1" applyFill="1" applyBorder="1" applyAlignment="1" applyProtection="1">
      <alignment horizontal="justify" vertical="center" wrapText="1"/>
      <protection locked="0"/>
    </xf>
    <xf numFmtId="3" fontId="19" fillId="0" borderId="1" xfId="19" applyNumberFormat="1"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27" fillId="0" borderId="1" xfId="19" applyFont="1" applyFill="1" applyBorder="1" applyAlignment="1" applyProtection="1">
      <alignment horizontal="center" vertical="center" wrapText="1"/>
      <protection locked="0"/>
    </xf>
    <xf numFmtId="0" fontId="16" fillId="0" borderId="1" xfId="19" applyFont="1" applyFill="1" applyBorder="1" applyAlignment="1" applyProtection="1">
      <alignment horizontal="center" vertical="center" wrapText="1"/>
      <protection locked="0"/>
    </xf>
    <xf numFmtId="0" fontId="25" fillId="0" borderId="1" xfId="18" applyFont="1" applyFill="1" applyBorder="1" applyAlignment="1" applyProtection="1">
      <alignment horizontal="center" vertical="center" wrapText="1"/>
      <protection locked="0"/>
    </xf>
    <xf numFmtId="0" fontId="27" fillId="0" borderId="5" xfId="19" applyFont="1" applyFill="1" applyBorder="1" applyAlignment="1" applyProtection="1">
      <alignment horizontal="center" vertical="center" wrapText="1"/>
      <protection locked="0"/>
    </xf>
    <xf numFmtId="0" fontId="27" fillId="0" borderId="6" xfId="19"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13" fillId="0" borderId="1" xfId="19" applyFont="1" applyFill="1" applyBorder="1" applyAlignment="1" applyProtection="1">
      <alignment horizontal="center" vertical="center" wrapText="1"/>
      <protection locked="0"/>
    </xf>
    <xf numFmtId="3" fontId="16" fillId="0" borderId="1" xfId="19" applyNumberFormat="1" applyFont="1" applyFill="1" applyBorder="1" applyAlignment="1" applyProtection="1">
      <alignment horizontal="center" vertical="center" wrapText="1"/>
      <protection locked="0"/>
    </xf>
    <xf numFmtId="3" fontId="23" fillId="0" borderId="1" xfId="19" applyNumberFormat="1" applyFont="1" applyFill="1" applyBorder="1" applyAlignment="1" applyProtection="1">
      <alignment horizontal="center" vertical="center" wrapText="1"/>
      <protection locked="0"/>
    </xf>
    <xf numFmtId="3" fontId="13" fillId="0" borderId="1" xfId="19" applyNumberFormat="1" applyFont="1" applyFill="1" applyBorder="1" applyAlignment="1" applyProtection="1">
      <alignment horizontal="center" vertical="center" wrapText="1"/>
      <protection locked="0"/>
    </xf>
    <xf numFmtId="0" fontId="23" fillId="0" borderId="1" xfId="19"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3" fontId="26" fillId="0" borderId="1" xfId="19" applyNumberFormat="1" applyFont="1" applyFill="1" applyBorder="1" applyAlignment="1" applyProtection="1">
      <alignment horizontal="center" vertical="center" wrapText="1"/>
      <protection locked="0"/>
    </xf>
    <xf numFmtId="3" fontId="25" fillId="0" borderId="1" xfId="19" applyNumberFormat="1" applyFont="1" applyFill="1" applyBorder="1" applyAlignment="1" applyProtection="1">
      <alignment horizontal="center" vertical="center" wrapText="1"/>
      <protection locked="0"/>
    </xf>
    <xf numFmtId="0" fontId="25" fillId="0" borderId="1" xfId="19" applyFont="1" applyFill="1" applyBorder="1" applyAlignment="1" applyProtection="1">
      <alignment horizontal="center" vertical="center" wrapText="1"/>
      <protection locked="0"/>
    </xf>
    <xf numFmtId="49" fontId="5" fillId="0" borderId="5" xfId="19" applyNumberFormat="1" applyFont="1" applyFill="1" applyBorder="1" applyAlignment="1" applyProtection="1">
      <alignment horizontal="left" vertical="center" wrapText="1"/>
      <protection locked="0"/>
    </xf>
    <xf numFmtId="49" fontId="5" fillId="0" borderId="7" xfId="19" applyNumberFormat="1" applyFont="1" applyFill="1" applyBorder="1" applyAlignment="1" applyProtection="1">
      <alignment horizontal="left" vertical="center" wrapText="1"/>
      <protection locked="0"/>
    </xf>
    <xf numFmtId="49" fontId="5" fillId="0" borderId="6" xfId="19" applyNumberFormat="1" applyFont="1" applyFill="1" applyBorder="1" applyAlignment="1" applyProtection="1">
      <alignment horizontal="left" vertical="center" wrapText="1"/>
      <protection locked="0"/>
    </xf>
    <xf numFmtId="0" fontId="19" fillId="0" borderId="1" xfId="19" applyFont="1" applyFill="1" applyBorder="1" applyAlignment="1" applyProtection="1">
      <alignment horizontal="left" vertical="center" wrapText="1"/>
      <protection locked="0"/>
    </xf>
    <xf numFmtId="3" fontId="23" fillId="0" borderId="1" xfId="20" applyNumberFormat="1" applyFont="1" applyFill="1" applyBorder="1" applyAlignment="1" applyProtection="1">
      <alignment horizontal="center" vertical="center" wrapText="1"/>
      <protection locked="0"/>
    </xf>
    <xf numFmtId="3" fontId="23" fillId="0" borderId="8" xfId="19" applyNumberFormat="1" applyFont="1" applyFill="1" applyBorder="1" applyAlignment="1" applyProtection="1">
      <alignment horizontal="center" vertical="center" wrapText="1"/>
      <protection locked="0"/>
    </xf>
    <xf numFmtId="3" fontId="23" fillId="0" borderId="9" xfId="19" applyNumberFormat="1" applyFont="1" applyFill="1" applyBorder="1" applyAlignment="1" applyProtection="1">
      <alignment horizontal="center" vertical="center" wrapText="1"/>
      <protection locked="0"/>
    </xf>
    <xf numFmtId="3" fontId="23" fillId="0" borderId="10" xfId="19" applyNumberFormat="1" applyFont="1" applyFill="1" applyBorder="1" applyAlignment="1" applyProtection="1">
      <alignment horizontal="center" vertical="center" wrapText="1"/>
      <protection locked="0"/>
    </xf>
    <xf numFmtId="3" fontId="23" fillId="0" borderId="11" xfId="19" applyNumberFormat="1" applyFont="1" applyFill="1" applyBorder="1" applyAlignment="1" applyProtection="1">
      <alignment horizontal="center" vertical="center" wrapText="1"/>
      <protection locked="0"/>
    </xf>
    <xf numFmtId="49" fontId="7" fillId="0" borderId="5" xfId="19" applyNumberFormat="1" applyFont="1" applyFill="1" applyBorder="1" applyAlignment="1" applyProtection="1">
      <alignment horizontal="center" vertical="center" wrapText="1"/>
      <protection locked="0"/>
    </xf>
    <xf numFmtId="49" fontId="7" fillId="0" borderId="6" xfId="19"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1" fillId="0" borderId="0" xfId="19" applyFont="1" applyFill="1" applyAlignment="1" applyProtection="1">
      <alignment horizontal="left" vertical="center" wrapText="1"/>
      <protection locked="0"/>
    </xf>
  </cellXfs>
  <cellStyles count="11">
    <cellStyle name="Normal" xfId="0"/>
    <cellStyle name="Hyperlink" xfId="15"/>
    <cellStyle name="Currency" xfId="16"/>
    <cellStyle name="Currency [0]" xfId="17"/>
    <cellStyle name="Обычный_Организация" xfId="18"/>
    <cellStyle name="Обычный_ПРЕЙ КОМПЛЕКС 2009" xfId="19"/>
    <cellStyle name="Обычный_ПРЕЙСК ДЛЯ РАСЧЕТА КОМПЛ"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173</xdr:row>
      <xdr:rowOff>0</xdr:rowOff>
    </xdr:from>
    <xdr:to>
      <xdr:col>2</xdr:col>
      <xdr:colOff>0</xdr:colOff>
      <xdr:row>173</xdr:row>
      <xdr:rowOff>0</xdr:rowOff>
    </xdr:to>
    <xdr:sp>
      <xdr:nvSpPr>
        <xdr:cNvPr id="1" name="Line 1"/>
        <xdr:cNvSpPr>
          <a:spLocks/>
        </xdr:cNvSpPr>
      </xdr:nvSpPr>
      <xdr:spPr>
        <a:xfrm>
          <a:off x="600075" y="7044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173</xdr:row>
      <xdr:rowOff>0</xdr:rowOff>
    </xdr:from>
    <xdr:to>
      <xdr:col>2</xdr:col>
      <xdr:colOff>0</xdr:colOff>
      <xdr:row>173</xdr:row>
      <xdr:rowOff>0</xdr:rowOff>
    </xdr:to>
    <xdr:sp>
      <xdr:nvSpPr>
        <xdr:cNvPr id="2" name="Line 2"/>
        <xdr:cNvSpPr>
          <a:spLocks/>
        </xdr:cNvSpPr>
      </xdr:nvSpPr>
      <xdr:spPr>
        <a:xfrm>
          <a:off x="600075" y="7044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173</xdr:row>
      <xdr:rowOff>0</xdr:rowOff>
    </xdr:from>
    <xdr:to>
      <xdr:col>2</xdr:col>
      <xdr:colOff>0</xdr:colOff>
      <xdr:row>173</xdr:row>
      <xdr:rowOff>0</xdr:rowOff>
    </xdr:to>
    <xdr:sp>
      <xdr:nvSpPr>
        <xdr:cNvPr id="3" name="Line 3"/>
        <xdr:cNvSpPr>
          <a:spLocks/>
        </xdr:cNvSpPr>
      </xdr:nvSpPr>
      <xdr:spPr>
        <a:xfrm>
          <a:off x="600075" y="7044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173</xdr:row>
      <xdr:rowOff>0</xdr:rowOff>
    </xdr:from>
    <xdr:to>
      <xdr:col>2</xdr:col>
      <xdr:colOff>0</xdr:colOff>
      <xdr:row>173</xdr:row>
      <xdr:rowOff>0</xdr:rowOff>
    </xdr:to>
    <xdr:sp>
      <xdr:nvSpPr>
        <xdr:cNvPr id="4" name="Line 4"/>
        <xdr:cNvSpPr>
          <a:spLocks/>
        </xdr:cNvSpPr>
      </xdr:nvSpPr>
      <xdr:spPr>
        <a:xfrm>
          <a:off x="600075" y="7044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173</xdr:row>
      <xdr:rowOff>0</xdr:rowOff>
    </xdr:from>
    <xdr:to>
      <xdr:col>2</xdr:col>
      <xdr:colOff>0</xdr:colOff>
      <xdr:row>173</xdr:row>
      <xdr:rowOff>0</xdr:rowOff>
    </xdr:to>
    <xdr:sp>
      <xdr:nvSpPr>
        <xdr:cNvPr id="5" name="Line 5"/>
        <xdr:cNvSpPr>
          <a:spLocks/>
        </xdr:cNvSpPr>
      </xdr:nvSpPr>
      <xdr:spPr>
        <a:xfrm>
          <a:off x="600075" y="7044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173</xdr:row>
      <xdr:rowOff>0</xdr:rowOff>
    </xdr:from>
    <xdr:to>
      <xdr:col>2</xdr:col>
      <xdr:colOff>0</xdr:colOff>
      <xdr:row>173</xdr:row>
      <xdr:rowOff>0</xdr:rowOff>
    </xdr:to>
    <xdr:sp>
      <xdr:nvSpPr>
        <xdr:cNvPr id="6" name="Line 6"/>
        <xdr:cNvSpPr>
          <a:spLocks/>
        </xdr:cNvSpPr>
      </xdr:nvSpPr>
      <xdr:spPr>
        <a:xfrm>
          <a:off x="600075" y="7044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173</xdr:row>
      <xdr:rowOff>0</xdr:rowOff>
    </xdr:from>
    <xdr:to>
      <xdr:col>2</xdr:col>
      <xdr:colOff>0</xdr:colOff>
      <xdr:row>173</xdr:row>
      <xdr:rowOff>0</xdr:rowOff>
    </xdr:to>
    <xdr:sp>
      <xdr:nvSpPr>
        <xdr:cNvPr id="7" name="Line 7"/>
        <xdr:cNvSpPr>
          <a:spLocks/>
        </xdr:cNvSpPr>
      </xdr:nvSpPr>
      <xdr:spPr>
        <a:xfrm>
          <a:off x="600075" y="7044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173</xdr:row>
      <xdr:rowOff>0</xdr:rowOff>
    </xdr:from>
    <xdr:to>
      <xdr:col>2</xdr:col>
      <xdr:colOff>0</xdr:colOff>
      <xdr:row>173</xdr:row>
      <xdr:rowOff>0</xdr:rowOff>
    </xdr:to>
    <xdr:sp>
      <xdr:nvSpPr>
        <xdr:cNvPr id="8" name="Line 8"/>
        <xdr:cNvSpPr>
          <a:spLocks/>
        </xdr:cNvSpPr>
      </xdr:nvSpPr>
      <xdr:spPr>
        <a:xfrm>
          <a:off x="600075" y="7044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142</xdr:row>
      <xdr:rowOff>0</xdr:rowOff>
    </xdr:from>
    <xdr:to>
      <xdr:col>2</xdr:col>
      <xdr:colOff>0</xdr:colOff>
      <xdr:row>142</xdr:row>
      <xdr:rowOff>0</xdr:rowOff>
    </xdr:to>
    <xdr:sp>
      <xdr:nvSpPr>
        <xdr:cNvPr id="9" name="Line 9"/>
        <xdr:cNvSpPr>
          <a:spLocks/>
        </xdr:cNvSpPr>
      </xdr:nvSpPr>
      <xdr:spPr>
        <a:xfrm>
          <a:off x="600075" y="6542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142</xdr:row>
      <xdr:rowOff>0</xdr:rowOff>
    </xdr:from>
    <xdr:to>
      <xdr:col>2</xdr:col>
      <xdr:colOff>0</xdr:colOff>
      <xdr:row>142</xdr:row>
      <xdr:rowOff>0</xdr:rowOff>
    </xdr:to>
    <xdr:sp>
      <xdr:nvSpPr>
        <xdr:cNvPr id="10" name="Line 10"/>
        <xdr:cNvSpPr>
          <a:spLocks/>
        </xdr:cNvSpPr>
      </xdr:nvSpPr>
      <xdr:spPr>
        <a:xfrm>
          <a:off x="600075" y="6542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142</xdr:row>
      <xdr:rowOff>0</xdr:rowOff>
    </xdr:from>
    <xdr:to>
      <xdr:col>2</xdr:col>
      <xdr:colOff>0</xdr:colOff>
      <xdr:row>142</xdr:row>
      <xdr:rowOff>0</xdr:rowOff>
    </xdr:to>
    <xdr:sp>
      <xdr:nvSpPr>
        <xdr:cNvPr id="11" name="Line 11"/>
        <xdr:cNvSpPr>
          <a:spLocks/>
        </xdr:cNvSpPr>
      </xdr:nvSpPr>
      <xdr:spPr>
        <a:xfrm>
          <a:off x="600075" y="6542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142</xdr:row>
      <xdr:rowOff>0</xdr:rowOff>
    </xdr:from>
    <xdr:to>
      <xdr:col>2</xdr:col>
      <xdr:colOff>0</xdr:colOff>
      <xdr:row>142</xdr:row>
      <xdr:rowOff>0</xdr:rowOff>
    </xdr:to>
    <xdr:sp>
      <xdr:nvSpPr>
        <xdr:cNvPr id="12" name="Line 12"/>
        <xdr:cNvSpPr>
          <a:spLocks/>
        </xdr:cNvSpPr>
      </xdr:nvSpPr>
      <xdr:spPr>
        <a:xfrm>
          <a:off x="600075" y="6542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33</xdr:row>
      <xdr:rowOff>0</xdr:rowOff>
    </xdr:from>
    <xdr:to>
      <xdr:col>2</xdr:col>
      <xdr:colOff>0</xdr:colOff>
      <xdr:row>33</xdr:row>
      <xdr:rowOff>0</xdr:rowOff>
    </xdr:to>
    <xdr:sp>
      <xdr:nvSpPr>
        <xdr:cNvPr id="1" name="Line 1"/>
        <xdr:cNvSpPr>
          <a:spLocks/>
        </xdr:cNvSpPr>
      </xdr:nvSpPr>
      <xdr:spPr>
        <a:xfrm>
          <a:off x="60007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33</xdr:row>
      <xdr:rowOff>0</xdr:rowOff>
    </xdr:from>
    <xdr:to>
      <xdr:col>2</xdr:col>
      <xdr:colOff>0</xdr:colOff>
      <xdr:row>33</xdr:row>
      <xdr:rowOff>0</xdr:rowOff>
    </xdr:to>
    <xdr:sp>
      <xdr:nvSpPr>
        <xdr:cNvPr id="2" name="Line 2"/>
        <xdr:cNvSpPr>
          <a:spLocks/>
        </xdr:cNvSpPr>
      </xdr:nvSpPr>
      <xdr:spPr>
        <a:xfrm>
          <a:off x="60007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33</xdr:row>
      <xdr:rowOff>0</xdr:rowOff>
    </xdr:from>
    <xdr:to>
      <xdr:col>2</xdr:col>
      <xdr:colOff>0</xdr:colOff>
      <xdr:row>33</xdr:row>
      <xdr:rowOff>0</xdr:rowOff>
    </xdr:to>
    <xdr:sp>
      <xdr:nvSpPr>
        <xdr:cNvPr id="3" name="Line 3"/>
        <xdr:cNvSpPr>
          <a:spLocks/>
        </xdr:cNvSpPr>
      </xdr:nvSpPr>
      <xdr:spPr>
        <a:xfrm>
          <a:off x="60007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33</xdr:row>
      <xdr:rowOff>0</xdr:rowOff>
    </xdr:from>
    <xdr:to>
      <xdr:col>2</xdr:col>
      <xdr:colOff>0</xdr:colOff>
      <xdr:row>33</xdr:row>
      <xdr:rowOff>0</xdr:rowOff>
    </xdr:to>
    <xdr:sp>
      <xdr:nvSpPr>
        <xdr:cNvPr id="4" name="Line 4"/>
        <xdr:cNvSpPr>
          <a:spLocks/>
        </xdr:cNvSpPr>
      </xdr:nvSpPr>
      <xdr:spPr>
        <a:xfrm>
          <a:off x="60007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5"/>
  </sheetPr>
  <dimension ref="A1:J142"/>
  <sheetViews>
    <sheetView workbookViewId="0" topLeftCell="A1">
      <selection activeCell="D6" sqref="D6"/>
    </sheetView>
  </sheetViews>
  <sheetFormatPr defaultColWidth="9.140625" defaultRowHeight="12.75"/>
  <cols>
    <col min="1" max="1" width="1.57421875" style="12" customWidth="1"/>
    <col min="2" max="2" width="7.421875" style="18" customWidth="1"/>
    <col min="3" max="3" width="72.8515625" style="12" customWidth="1"/>
    <col min="4" max="4" width="16.8515625" style="12" customWidth="1"/>
    <col min="5" max="5" width="20.7109375" style="59" customWidth="1"/>
    <col min="6" max="6" width="14.140625" style="59" customWidth="1"/>
    <col min="7" max="7" width="14.421875" style="59" customWidth="1"/>
    <col min="8" max="8" width="9.140625" style="11" customWidth="1"/>
    <col min="9" max="16384" width="9.140625" style="12" customWidth="1"/>
  </cols>
  <sheetData>
    <row r="1" spans="1:8" s="4" customFormat="1" ht="18" customHeight="1">
      <c r="A1" s="1"/>
      <c r="B1" s="91" t="s">
        <v>97</v>
      </c>
      <c r="C1" s="91"/>
      <c r="D1" s="91"/>
      <c r="E1" s="91"/>
      <c r="F1" s="91"/>
      <c r="G1" s="91"/>
      <c r="H1" s="5"/>
    </row>
    <row r="2" spans="1:8" s="4" customFormat="1" ht="18">
      <c r="A2" s="1"/>
      <c r="B2" s="92" t="s">
        <v>98</v>
      </c>
      <c r="C2" s="92"/>
      <c r="D2" s="92"/>
      <c r="E2" s="92"/>
      <c r="F2" s="92"/>
      <c r="G2" s="92"/>
      <c r="H2" s="5"/>
    </row>
    <row r="3" spans="1:8" s="4" customFormat="1" ht="18">
      <c r="A3" s="1"/>
      <c r="B3" s="92" t="s">
        <v>99</v>
      </c>
      <c r="C3" s="92"/>
      <c r="D3" s="92"/>
      <c r="E3" s="92"/>
      <c r="F3" s="92"/>
      <c r="G3" s="92"/>
      <c r="H3" s="5"/>
    </row>
    <row r="4" spans="1:8" s="4" customFormat="1" ht="18">
      <c r="A4" s="1"/>
      <c r="B4" s="2"/>
      <c r="C4" s="1"/>
      <c r="D4" s="3"/>
      <c r="E4" s="7" t="s">
        <v>100</v>
      </c>
      <c r="F4" s="6" t="s">
        <v>384</v>
      </c>
      <c r="H4" s="5"/>
    </row>
    <row r="5" spans="1:8" s="4" customFormat="1" ht="18">
      <c r="A5" s="1"/>
      <c r="B5" s="2"/>
      <c r="C5" s="1"/>
      <c r="D5" s="3"/>
      <c r="E5" s="3"/>
      <c r="F5" s="8"/>
      <c r="G5" s="3"/>
      <c r="H5" s="5"/>
    </row>
    <row r="6" spans="1:7" ht="54">
      <c r="A6" s="1"/>
      <c r="B6" s="9" t="s">
        <v>0</v>
      </c>
      <c r="C6" s="10" t="s">
        <v>1</v>
      </c>
      <c r="D6" s="10" t="s">
        <v>395</v>
      </c>
      <c r="E6" s="10" t="s">
        <v>101</v>
      </c>
      <c r="F6" s="93" t="s">
        <v>2</v>
      </c>
      <c r="G6" s="93"/>
    </row>
    <row r="7" spans="1:8" s="17" customFormat="1" ht="10.5">
      <c r="A7" s="13"/>
      <c r="B7" s="14">
        <v>1</v>
      </c>
      <c r="C7" s="15">
        <v>2</v>
      </c>
      <c r="D7" s="15">
        <v>3</v>
      </c>
      <c r="E7" s="15">
        <v>4</v>
      </c>
      <c r="F7" s="94">
        <v>5</v>
      </c>
      <c r="G7" s="94"/>
      <c r="H7" s="16"/>
    </row>
    <row r="8" spans="1:8" s="21" customFormat="1" ht="19.5">
      <c r="A8" s="18"/>
      <c r="B8" s="19"/>
      <c r="C8" s="84" t="s">
        <v>102</v>
      </c>
      <c r="D8" s="84"/>
      <c r="E8" s="84"/>
      <c r="F8" s="84"/>
      <c r="G8" s="84"/>
      <c r="H8" s="20"/>
    </row>
    <row r="9" spans="2:8" s="18" customFormat="1" ht="57">
      <c r="B9" s="22" t="s">
        <v>103</v>
      </c>
      <c r="C9" s="23" t="s">
        <v>104</v>
      </c>
      <c r="D9" s="24" t="s">
        <v>5</v>
      </c>
      <c r="E9" s="25" t="s">
        <v>105</v>
      </c>
      <c r="F9" s="95" t="s">
        <v>6</v>
      </c>
      <c r="G9" s="95"/>
      <c r="H9" s="11"/>
    </row>
    <row r="10" spans="2:8" s="18" customFormat="1" ht="57">
      <c r="B10" s="22" t="s">
        <v>106</v>
      </c>
      <c r="C10" s="26" t="s">
        <v>107</v>
      </c>
      <c r="D10" s="27" t="s">
        <v>5</v>
      </c>
      <c r="E10" s="28">
        <v>83.88</v>
      </c>
      <c r="F10" s="96" t="s">
        <v>108</v>
      </c>
      <c r="G10" s="96"/>
      <c r="H10" s="11"/>
    </row>
    <row r="11" spans="2:8" s="18" customFormat="1" ht="57">
      <c r="B11" s="22" t="s">
        <v>109</v>
      </c>
      <c r="C11" s="23" t="s">
        <v>110</v>
      </c>
      <c r="D11" s="24" t="s">
        <v>5</v>
      </c>
      <c r="E11" s="25" t="s">
        <v>111</v>
      </c>
      <c r="F11" s="95" t="s">
        <v>6</v>
      </c>
      <c r="G11" s="95"/>
      <c r="H11" s="11"/>
    </row>
    <row r="12" spans="2:8" s="18" customFormat="1" ht="57">
      <c r="B12" s="22" t="s">
        <v>112</v>
      </c>
      <c r="C12" s="26" t="s">
        <v>113</v>
      </c>
      <c r="D12" s="27" t="s">
        <v>5</v>
      </c>
      <c r="E12" s="28">
        <v>105.7</v>
      </c>
      <c r="F12" s="96" t="s">
        <v>108</v>
      </c>
      <c r="G12" s="96"/>
      <c r="H12" s="11"/>
    </row>
    <row r="13" spans="2:8" s="18" customFormat="1" ht="37.5">
      <c r="B13" s="22" t="s">
        <v>114</v>
      </c>
      <c r="C13" s="23" t="s">
        <v>115</v>
      </c>
      <c r="D13" s="24" t="s">
        <v>5</v>
      </c>
      <c r="E13" s="29" t="s">
        <v>116</v>
      </c>
      <c r="F13" s="95" t="s">
        <v>6</v>
      </c>
      <c r="G13" s="95"/>
      <c r="H13" s="11"/>
    </row>
    <row r="14" spans="2:8" s="18" customFormat="1" ht="37.5">
      <c r="B14" s="22" t="s">
        <v>117</v>
      </c>
      <c r="C14" s="26" t="s">
        <v>118</v>
      </c>
      <c r="D14" s="27" t="s">
        <v>5</v>
      </c>
      <c r="E14" s="30">
        <v>35.39</v>
      </c>
      <c r="F14" s="96" t="s">
        <v>108</v>
      </c>
      <c r="G14" s="96"/>
      <c r="H14" s="11"/>
    </row>
    <row r="15" spans="2:8" s="18" customFormat="1" ht="37.5">
      <c r="B15" s="22" t="s">
        <v>119</v>
      </c>
      <c r="C15" s="23" t="s">
        <v>120</v>
      </c>
      <c r="D15" s="24" t="s">
        <v>5</v>
      </c>
      <c r="E15" s="25" t="s">
        <v>121</v>
      </c>
      <c r="F15" s="95" t="s">
        <v>6</v>
      </c>
      <c r="G15" s="95"/>
      <c r="H15" s="11"/>
    </row>
    <row r="16" spans="2:8" s="18" customFormat="1" ht="37.5">
      <c r="B16" s="22" t="s">
        <v>122</v>
      </c>
      <c r="C16" s="26" t="s">
        <v>123</v>
      </c>
      <c r="D16" s="27" t="s">
        <v>5</v>
      </c>
      <c r="E16" s="28">
        <v>28.76</v>
      </c>
      <c r="F16" s="96" t="s">
        <v>108</v>
      </c>
      <c r="G16" s="96"/>
      <c r="H16" s="11"/>
    </row>
    <row r="17" spans="2:8" s="18" customFormat="1" ht="41.25" customHeight="1">
      <c r="B17" s="22" t="s">
        <v>124</v>
      </c>
      <c r="C17" s="23" t="s">
        <v>125</v>
      </c>
      <c r="D17" s="24" t="s">
        <v>5</v>
      </c>
      <c r="E17" s="25" t="s">
        <v>126</v>
      </c>
      <c r="F17" s="95" t="s">
        <v>6</v>
      </c>
      <c r="G17" s="95"/>
      <c r="H17" s="11"/>
    </row>
    <row r="18" spans="2:8" s="18" customFormat="1" ht="41.25" customHeight="1">
      <c r="B18" s="22" t="s">
        <v>127</v>
      </c>
      <c r="C18" s="26" t="s">
        <v>128</v>
      </c>
      <c r="D18" s="27" t="s">
        <v>5</v>
      </c>
      <c r="E18" s="28">
        <v>33.94</v>
      </c>
      <c r="F18" s="96" t="s">
        <v>108</v>
      </c>
      <c r="G18" s="96"/>
      <c r="H18" s="11"/>
    </row>
    <row r="19" spans="2:8" s="18" customFormat="1" ht="41.25" customHeight="1">
      <c r="B19" s="22" t="s">
        <v>129</v>
      </c>
      <c r="C19" s="23" t="s">
        <v>130</v>
      </c>
      <c r="D19" s="24" t="s">
        <v>5</v>
      </c>
      <c r="E19" s="29" t="s">
        <v>131</v>
      </c>
      <c r="F19" s="95" t="s">
        <v>6</v>
      </c>
      <c r="G19" s="95"/>
      <c r="H19" s="11"/>
    </row>
    <row r="20" spans="2:8" s="18" customFormat="1" ht="41.25" customHeight="1">
      <c r="B20" s="22" t="s">
        <v>132</v>
      </c>
      <c r="C20" s="26" t="s">
        <v>133</v>
      </c>
      <c r="D20" s="27" t="s">
        <v>5</v>
      </c>
      <c r="E20" s="30">
        <v>29.91</v>
      </c>
      <c r="F20" s="96" t="s">
        <v>108</v>
      </c>
      <c r="G20" s="96"/>
      <c r="H20" s="11"/>
    </row>
    <row r="21" spans="2:8" s="18" customFormat="1" ht="36">
      <c r="B21" s="22" t="s">
        <v>134</v>
      </c>
      <c r="C21" s="31" t="s">
        <v>10</v>
      </c>
      <c r="D21" s="32" t="s">
        <v>5</v>
      </c>
      <c r="E21" s="33">
        <v>35.1</v>
      </c>
      <c r="F21" s="95" t="s">
        <v>6</v>
      </c>
      <c r="G21" s="95"/>
      <c r="H21" s="11"/>
    </row>
    <row r="22" spans="2:8" s="18" customFormat="1" ht="57">
      <c r="B22" s="22" t="s">
        <v>135</v>
      </c>
      <c r="C22" s="34" t="s">
        <v>136</v>
      </c>
      <c r="D22" s="24" t="s">
        <v>5</v>
      </c>
      <c r="E22" s="35">
        <v>42.56</v>
      </c>
      <c r="F22" s="97" t="s">
        <v>137</v>
      </c>
      <c r="G22" s="97"/>
      <c r="H22" s="11"/>
    </row>
    <row r="23" spans="1:8" s="18" customFormat="1" ht="18" customHeight="1">
      <c r="A23" s="36"/>
      <c r="B23" s="22" t="s">
        <v>138</v>
      </c>
      <c r="C23" s="37" t="s">
        <v>96</v>
      </c>
      <c r="D23" s="32" t="s">
        <v>5</v>
      </c>
      <c r="E23" s="33">
        <v>50.05</v>
      </c>
      <c r="F23" s="98" t="s">
        <v>139</v>
      </c>
      <c r="G23" s="98"/>
      <c r="H23" s="11"/>
    </row>
    <row r="24" spans="1:8" s="36" customFormat="1" ht="36">
      <c r="A24" s="18"/>
      <c r="B24" s="22" t="s">
        <v>140</v>
      </c>
      <c r="C24" s="37" t="s">
        <v>11</v>
      </c>
      <c r="D24" s="32" t="s">
        <v>5</v>
      </c>
      <c r="E24" s="33">
        <v>50.05</v>
      </c>
      <c r="F24" s="98"/>
      <c r="G24" s="98"/>
      <c r="H24" s="5"/>
    </row>
    <row r="25" spans="1:8" s="18" customFormat="1" ht="19.5">
      <c r="A25" s="21"/>
      <c r="B25" s="22" t="s">
        <v>141</v>
      </c>
      <c r="C25" s="38" t="s">
        <v>7</v>
      </c>
      <c r="D25" s="32" t="s">
        <v>142</v>
      </c>
      <c r="E25" s="33">
        <v>11.44</v>
      </c>
      <c r="F25" s="99"/>
      <c r="G25" s="99"/>
      <c r="H25" s="11"/>
    </row>
    <row r="26" spans="1:8" s="21" customFormat="1" ht="19.5">
      <c r="A26" s="39"/>
      <c r="B26" s="40"/>
      <c r="C26" s="84" t="s">
        <v>143</v>
      </c>
      <c r="D26" s="84"/>
      <c r="E26" s="84"/>
      <c r="F26" s="84"/>
      <c r="G26" s="84"/>
      <c r="H26" s="20"/>
    </row>
    <row r="27" spans="2:8" s="39" customFormat="1" ht="18" customHeight="1">
      <c r="B27" s="22" t="s">
        <v>144</v>
      </c>
      <c r="C27" s="41" t="s">
        <v>8</v>
      </c>
      <c r="D27" s="32" t="s">
        <v>9</v>
      </c>
      <c r="E27" s="33">
        <v>1200</v>
      </c>
      <c r="F27" s="95" t="s">
        <v>145</v>
      </c>
      <c r="G27" s="95"/>
      <c r="H27" s="42"/>
    </row>
    <row r="28" spans="2:8" s="39" customFormat="1" ht="36">
      <c r="B28" s="22" t="s">
        <v>146</v>
      </c>
      <c r="C28" s="31" t="s">
        <v>147</v>
      </c>
      <c r="D28" s="32"/>
      <c r="E28" s="33"/>
      <c r="F28" s="95"/>
      <c r="G28" s="95"/>
      <c r="H28" s="42"/>
    </row>
    <row r="29" spans="2:8" s="39" customFormat="1" ht="36">
      <c r="B29" s="22" t="s">
        <v>148</v>
      </c>
      <c r="C29" s="31" t="s">
        <v>149</v>
      </c>
      <c r="D29" s="32" t="s">
        <v>9</v>
      </c>
      <c r="E29" s="33">
        <v>351.08</v>
      </c>
      <c r="F29" s="95"/>
      <c r="G29" s="95"/>
      <c r="H29" s="42"/>
    </row>
    <row r="30" spans="1:8" s="39" customFormat="1" ht="36">
      <c r="A30" s="21"/>
      <c r="B30" s="22" t="s">
        <v>150</v>
      </c>
      <c r="C30" s="31" t="s">
        <v>151</v>
      </c>
      <c r="D30" s="32" t="s">
        <v>9</v>
      </c>
      <c r="E30" s="33">
        <v>507.21</v>
      </c>
      <c r="F30" s="95"/>
      <c r="G30" s="95"/>
      <c r="H30" s="42"/>
    </row>
    <row r="31" spans="1:8" s="21" customFormat="1" ht="43.5" customHeight="1">
      <c r="A31" s="18"/>
      <c r="B31" s="19"/>
      <c r="C31" s="84" t="s">
        <v>152</v>
      </c>
      <c r="D31" s="85"/>
      <c r="E31" s="85"/>
      <c r="F31" s="85"/>
      <c r="G31" s="85"/>
      <c r="H31" s="20"/>
    </row>
    <row r="32" spans="2:8" s="18" customFormat="1" ht="36">
      <c r="B32" s="22" t="s">
        <v>153</v>
      </c>
      <c r="C32" s="31" t="s">
        <v>154</v>
      </c>
      <c r="D32" s="9" t="s">
        <v>5</v>
      </c>
      <c r="E32" s="33">
        <v>88.11</v>
      </c>
      <c r="F32" s="86" t="s">
        <v>155</v>
      </c>
      <c r="G32" s="87"/>
      <c r="H32" s="11"/>
    </row>
    <row r="33" spans="2:8" s="18" customFormat="1" ht="36">
      <c r="B33" s="22" t="s">
        <v>156</v>
      </c>
      <c r="C33" s="31" t="s">
        <v>157</v>
      </c>
      <c r="D33" s="9" t="s">
        <v>5</v>
      </c>
      <c r="E33" s="33">
        <v>98.45</v>
      </c>
      <c r="F33" s="86" t="s">
        <v>158</v>
      </c>
      <c r="G33" s="87"/>
      <c r="H33" s="11"/>
    </row>
    <row r="34" spans="2:8" s="18" customFormat="1" ht="63" customHeight="1">
      <c r="B34" s="22" t="s">
        <v>159</v>
      </c>
      <c r="C34" s="31" t="s">
        <v>160</v>
      </c>
      <c r="D34" s="9" t="s">
        <v>5</v>
      </c>
      <c r="E34" s="33">
        <v>174.79</v>
      </c>
      <c r="F34" s="86" t="s">
        <v>161</v>
      </c>
      <c r="G34" s="86"/>
      <c r="H34" s="11"/>
    </row>
    <row r="35" spans="2:8" s="18" customFormat="1" ht="53.25" customHeight="1">
      <c r="B35" s="22" t="s">
        <v>162</v>
      </c>
      <c r="C35" s="31" t="s">
        <v>163</v>
      </c>
      <c r="D35" s="9" t="s">
        <v>5</v>
      </c>
      <c r="E35" s="33">
        <v>85.8</v>
      </c>
      <c r="F35" s="86" t="s">
        <v>164</v>
      </c>
      <c r="G35" s="86"/>
      <c r="H35" s="11"/>
    </row>
    <row r="36" spans="1:8" s="18" customFormat="1" ht="42" customHeight="1">
      <c r="A36" s="21"/>
      <c r="B36" s="22" t="s">
        <v>165</v>
      </c>
      <c r="C36" s="31" t="s">
        <v>166</v>
      </c>
      <c r="D36" s="9" t="s">
        <v>5</v>
      </c>
      <c r="E36" s="33">
        <v>33.55</v>
      </c>
      <c r="F36" s="89" t="s">
        <v>167</v>
      </c>
      <c r="G36" s="90"/>
      <c r="H36" s="11"/>
    </row>
    <row r="37" spans="1:8" s="21" customFormat="1" ht="19.5">
      <c r="A37" s="18"/>
      <c r="B37" s="19"/>
      <c r="C37" s="84" t="s">
        <v>168</v>
      </c>
      <c r="D37" s="85"/>
      <c r="E37" s="85"/>
      <c r="F37" s="85"/>
      <c r="G37" s="85"/>
      <c r="H37" s="20"/>
    </row>
    <row r="38" spans="2:8" s="18" customFormat="1" ht="41.25" customHeight="1">
      <c r="B38" s="22" t="s">
        <v>169</v>
      </c>
      <c r="C38" s="31" t="s">
        <v>170</v>
      </c>
      <c r="D38" s="32" t="s">
        <v>5</v>
      </c>
      <c r="E38" s="33">
        <v>7.3</v>
      </c>
      <c r="F38" s="88" t="s">
        <v>171</v>
      </c>
      <c r="G38" s="88"/>
      <c r="H38" s="11">
        <v>6.7</v>
      </c>
    </row>
    <row r="39" spans="2:8" s="18" customFormat="1" ht="41.25" customHeight="1">
      <c r="B39" s="22" t="s">
        <v>172</v>
      </c>
      <c r="C39" s="31" t="s">
        <v>173</v>
      </c>
      <c r="D39" s="32" t="s">
        <v>5</v>
      </c>
      <c r="E39" s="33">
        <v>27.54</v>
      </c>
      <c r="F39" s="88" t="s">
        <v>174</v>
      </c>
      <c r="G39" s="88"/>
      <c r="H39" s="11">
        <v>20.3</v>
      </c>
    </row>
    <row r="40" spans="2:8" s="18" customFormat="1" ht="72" customHeight="1">
      <c r="B40" s="22" t="s">
        <v>175</v>
      </c>
      <c r="C40" s="31" t="s">
        <v>176</v>
      </c>
      <c r="D40" s="32" t="s">
        <v>5</v>
      </c>
      <c r="E40" s="33">
        <v>38.47</v>
      </c>
      <c r="F40" s="100" t="s">
        <v>177</v>
      </c>
      <c r="G40" s="100"/>
      <c r="H40" s="11">
        <v>32.49</v>
      </c>
    </row>
    <row r="41" spans="2:8" s="18" customFormat="1" ht="72">
      <c r="B41" s="22" t="s">
        <v>178</v>
      </c>
      <c r="C41" s="31" t="s">
        <v>179</v>
      </c>
      <c r="D41" s="32" t="s">
        <v>5</v>
      </c>
      <c r="E41" s="33">
        <v>65</v>
      </c>
      <c r="F41" s="88" t="s">
        <v>180</v>
      </c>
      <c r="G41" s="88"/>
      <c r="H41" s="11">
        <v>65</v>
      </c>
    </row>
    <row r="42" spans="2:8" s="18" customFormat="1" ht="18" customHeight="1">
      <c r="B42" s="22" t="s">
        <v>181</v>
      </c>
      <c r="C42" s="31" t="s">
        <v>12</v>
      </c>
      <c r="D42" s="32" t="s">
        <v>14</v>
      </c>
      <c r="E42" s="33">
        <v>2.25</v>
      </c>
      <c r="F42" s="95" t="s">
        <v>13</v>
      </c>
      <c r="G42" s="95"/>
      <c r="H42" s="11"/>
    </row>
    <row r="43" spans="2:8" s="18" customFormat="1" ht="18">
      <c r="B43" s="22" t="s">
        <v>182</v>
      </c>
      <c r="C43" s="31" t="s">
        <v>15</v>
      </c>
      <c r="D43" s="32" t="s">
        <v>14</v>
      </c>
      <c r="E43" s="33">
        <v>4.25</v>
      </c>
      <c r="F43" s="95"/>
      <c r="G43" s="95"/>
      <c r="H43" s="11"/>
    </row>
    <row r="44" spans="1:8" s="18" customFormat="1" ht="48" customHeight="1">
      <c r="A44" s="21"/>
      <c r="B44" s="22" t="s">
        <v>183</v>
      </c>
      <c r="C44" s="37" t="s">
        <v>16</v>
      </c>
      <c r="D44" s="43" t="s">
        <v>17</v>
      </c>
      <c r="E44" s="33">
        <v>5.89</v>
      </c>
      <c r="F44" s="98" t="s">
        <v>184</v>
      </c>
      <c r="G44" s="98"/>
      <c r="H44" s="11"/>
    </row>
    <row r="45" spans="1:8" s="21" customFormat="1" ht="19.5">
      <c r="A45" s="18"/>
      <c r="B45" s="19"/>
      <c r="C45" s="84" t="s">
        <v>185</v>
      </c>
      <c r="D45" s="85"/>
      <c r="E45" s="85"/>
      <c r="F45" s="85"/>
      <c r="G45" s="85"/>
      <c r="H45" s="20"/>
    </row>
    <row r="46" spans="2:8" s="18" customFormat="1" ht="36" customHeight="1">
      <c r="B46" s="22" t="s">
        <v>186</v>
      </c>
      <c r="C46" s="31" t="s">
        <v>18</v>
      </c>
      <c r="D46" s="32" t="s">
        <v>5</v>
      </c>
      <c r="E46" s="33">
        <v>156.64</v>
      </c>
      <c r="F46" s="100" t="s">
        <v>187</v>
      </c>
      <c r="G46" s="100"/>
      <c r="H46" s="11"/>
    </row>
    <row r="47" spans="2:8" s="18" customFormat="1" ht="18">
      <c r="B47" s="22" t="s">
        <v>188</v>
      </c>
      <c r="C47" s="31" t="s">
        <v>19</v>
      </c>
      <c r="D47" s="32" t="s">
        <v>5</v>
      </c>
      <c r="E47" s="33">
        <v>78.32</v>
      </c>
      <c r="F47" s="100"/>
      <c r="G47" s="100"/>
      <c r="H47" s="11"/>
    </row>
    <row r="48" spans="2:8" s="18" customFormat="1" ht="36">
      <c r="B48" s="22" t="s">
        <v>189</v>
      </c>
      <c r="C48" s="31" t="s">
        <v>20</v>
      </c>
      <c r="D48" s="32" t="s">
        <v>5</v>
      </c>
      <c r="E48" s="33">
        <v>208.34</v>
      </c>
      <c r="F48" s="100"/>
      <c r="G48" s="100"/>
      <c r="H48" s="11"/>
    </row>
    <row r="49" spans="2:8" s="18" customFormat="1" ht="36">
      <c r="B49" s="22" t="s">
        <v>190</v>
      </c>
      <c r="C49" s="31" t="s">
        <v>21</v>
      </c>
      <c r="D49" s="32" t="s">
        <v>5</v>
      </c>
      <c r="E49" s="33">
        <v>298.98</v>
      </c>
      <c r="F49" s="95" t="s">
        <v>22</v>
      </c>
      <c r="G49" s="95"/>
      <c r="H49" s="11" t="s">
        <v>191</v>
      </c>
    </row>
    <row r="50" spans="2:8" s="18" customFormat="1" ht="36">
      <c r="B50" s="22" t="s">
        <v>192</v>
      </c>
      <c r="C50" s="31" t="s">
        <v>193</v>
      </c>
      <c r="D50" s="32" t="s">
        <v>5</v>
      </c>
      <c r="E50" s="33">
        <v>78.87</v>
      </c>
      <c r="F50" s="95" t="s">
        <v>194</v>
      </c>
      <c r="G50" s="95"/>
      <c r="H50" s="11"/>
    </row>
    <row r="51" spans="2:8" s="18" customFormat="1" ht="36">
      <c r="B51" s="22" t="s">
        <v>195</v>
      </c>
      <c r="C51" s="31" t="s">
        <v>196</v>
      </c>
      <c r="D51" s="32" t="s">
        <v>5</v>
      </c>
      <c r="E51" s="33">
        <v>120.12</v>
      </c>
      <c r="F51" s="95" t="s">
        <v>194</v>
      </c>
      <c r="G51" s="95"/>
      <c r="H51" s="11"/>
    </row>
    <row r="52" spans="2:8" s="18" customFormat="1" ht="54.75" customHeight="1">
      <c r="B52" s="22" t="s">
        <v>197</v>
      </c>
      <c r="C52" s="31" t="s">
        <v>198</v>
      </c>
      <c r="D52" s="32" t="s">
        <v>5</v>
      </c>
      <c r="E52" s="33">
        <v>78.32</v>
      </c>
      <c r="F52" s="100" t="s">
        <v>199</v>
      </c>
      <c r="G52" s="100"/>
      <c r="H52" s="11"/>
    </row>
    <row r="53" spans="2:8" s="18" customFormat="1" ht="36">
      <c r="B53" s="22" t="s">
        <v>200</v>
      </c>
      <c r="C53" s="31" t="s">
        <v>201</v>
      </c>
      <c r="D53" s="32" t="s">
        <v>5</v>
      </c>
      <c r="E53" s="33">
        <v>39.16</v>
      </c>
      <c r="F53" s="95"/>
      <c r="G53" s="95"/>
      <c r="H53" s="11"/>
    </row>
    <row r="54" spans="2:8" s="18" customFormat="1" ht="36">
      <c r="B54" s="22" t="s">
        <v>202</v>
      </c>
      <c r="C54" s="31" t="s">
        <v>203</v>
      </c>
      <c r="D54" s="32" t="s">
        <v>5</v>
      </c>
      <c r="E54" s="33">
        <v>104.17</v>
      </c>
      <c r="F54" s="95"/>
      <c r="G54" s="95"/>
      <c r="H54" s="11"/>
    </row>
    <row r="55" spans="2:8" s="18" customFormat="1" ht="54">
      <c r="B55" s="22" t="s">
        <v>204</v>
      </c>
      <c r="C55" s="31" t="s">
        <v>93</v>
      </c>
      <c r="D55" s="32" t="s">
        <v>5</v>
      </c>
      <c r="E55" s="35">
        <v>225.42</v>
      </c>
      <c r="F55" s="101" t="s">
        <v>187</v>
      </c>
      <c r="G55" s="101"/>
      <c r="H55" s="11"/>
    </row>
    <row r="56" spans="2:8" s="18" customFormat="1" ht="90" customHeight="1">
      <c r="B56" s="22" t="s">
        <v>205</v>
      </c>
      <c r="C56" s="31" t="s">
        <v>206</v>
      </c>
      <c r="D56" s="32" t="s">
        <v>5</v>
      </c>
      <c r="E56" s="35">
        <f>E55*2</f>
        <v>450.84</v>
      </c>
      <c r="F56" s="101" t="s">
        <v>207</v>
      </c>
      <c r="G56" s="101"/>
      <c r="H56" s="11" t="s">
        <v>191</v>
      </c>
    </row>
    <row r="57" spans="2:8" s="18" customFormat="1" ht="84.75" customHeight="1">
      <c r="B57" s="22" t="s">
        <v>208</v>
      </c>
      <c r="C57" s="31" t="s">
        <v>209</v>
      </c>
      <c r="D57" s="32" t="s">
        <v>5</v>
      </c>
      <c r="E57" s="35">
        <v>538.52</v>
      </c>
      <c r="F57" s="101" t="s">
        <v>210</v>
      </c>
      <c r="G57" s="101"/>
      <c r="H57" s="11"/>
    </row>
    <row r="58" spans="2:8" s="18" customFormat="1" ht="34.5">
      <c r="B58" s="44"/>
      <c r="C58" s="45" t="s">
        <v>211</v>
      </c>
      <c r="D58" s="32"/>
      <c r="E58" s="35"/>
      <c r="F58" s="99"/>
      <c r="G58" s="99"/>
      <c r="H58" s="11"/>
    </row>
    <row r="59" spans="2:8" s="18" customFormat="1" ht="36">
      <c r="B59" s="22" t="s">
        <v>212</v>
      </c>
      <c r="C59" s="31" t="s">
        <v>213</v>
      </c>
      <c r="D59" s="32" t="s">
        <v>5</v>
      </c>
      <c r="E59" s="33">
        <v>4.73</v>
      </c>
      <c r="F59" s="95" t="s">
        <v>23</v>
      </c>
      <c r="G59" s="95"/>
      <c r="H59" s="11"/>
    </row>
    <row r="60" spans="2:8" s="18" customFormat="1" ht="36">
      <c r="B60" s="22" t="s">
        <v>214</v>
      </c>
      <c r="C60" s="31" t="s">
        <v>215</v>
      </c>
      <c r="D60" s="32" t="s">
        <v>5</v>
      </c>
      <c r="E60" s="33">
        <v>2.365</v>
      </c>
      <c r="F60" s="95" t="s">
        <v>23</v>
      </c>
      <c r="G60" s="95"/>
      <c r="H60" s="11"/>
    </row>
    <row r="61" spans="1:8" s="18" customFormat="1" ht="36">
      <c r="A61" s="18">
        <v>5</v>
      </c>
      <c r="B61" s="22" t="s">
        <v>216</v>
      </c>
      <c r="C61" s="31" t="s">
        <v>217</v>
      </c>
      <c r="D61" s="32" t="s">
        <v>5</v>
      </c>
      <c r="E61" s="33">
        <v>6.49</v>
      </c>
      <c r="F61" s="95" t="s">
        <v>23</v>
      </c>
      <c r="G61" s="95"/>
      <c r="H61" s="11"/>
    </row>
    <row r="62" spans="2:8" s="18" customFormat="1" ht="36">
      <c r="B62" s="22" t="s">
        <v>218</v>
      </c>
      <c r="C62" s="31" t="s">
        <v>219</v>
      </c>
      <c r="D62" s="32" t="s">
        <v>5</v>
      </c>
      <c r="E62" s="33">
        <v>4.73</v>
      </c>
      <c r="F62" s="95" t="s">
        <v>24</v>
      </c>
      <c r="G62" s="95"/>
      <c r="H62" s="11"/>
    </row>
    <row r="63" spans="2:8" s="18" customFormat="1" ht="36">
      <c r="B63" s="22" t="s">
        <v>220</v>
      </c>
      <c r="C63" s="31" t="s">
        <v>221</v>
      </c>
      <c r="D63" s="32" t="s">
        <v>5</v>
      </c>
      <c r="E63" s="33">
        <v>2.365</v>
      </c>
      <c r="F63" s="95" t="s">
        <v>24</v>
      </c>
      <c r="G63" s="95"/>
      <c r="H63" s="11"/>
    </row>
    <row r="64" spans="2:8" s="18" customFormat="1" ht="54">
      <c r="B64" s="22" t="s">
        <v>222</v>
      </c>
      <c r="C64" s="31" t="s">
        <v>223</v>
      </c>
      <c r="D64" s="32" t="s">
        <v>5</v>
      </c>
      <c r="E64" s="33">
        <v>6.49</v>
      </c>
      <c r="F64" s="95" t="s">
        <v>24</v>
      </c>
      <c r="G64" s="95"/>
      <c r="H64" s="11"/>
    </row>
    <row r="65" spans="2:8" s="18" customFormat="1" ht="18">
      <c r="B65" s="22"/>
      <c r="C65" s="45" t="s">
        <v>224</v>
      </c>
      <c r="D65" s="32"/>
      <c r="E65" s="35"/>
      <c r="F65" s="99"/>
      <c r="G65" s="99"/>
      <c r="H65" s="11"/>
    </row>
    <row r="66" spans="2:8" s="18" customFormat="1" ht="36">
      <c r="B66" s="22" t="s">
        <v>225</v>
      </c>
      <c r="C66" s="31" t="s">
        <v>25</v>
      </c>
      <c r="D66" s="32" t="s">
        <v>5</v>
      </c>
      <c r="E66" s="33">
        <v>156.64</v>
      </c>
      <c r="F66" s="95"/>
      <c r="G66" s="95"/>
      <c r="H66" s="11"/>
    </row>
    <row r="67" spans="1:8" s="18" customFormat="1" ht="19.5">
      <c r="A67" s="21"/>
      <c r="B67" s="22" t="s">
        <v>226</v>
      </c>
      <c r="C67" s="31" t="s">
        <v>26</v>
      </c>
      <c r="D67" s="32" t="s">
        <v>5</v>
      </c>
      <c r="E67" s="33">
        <v>4.73</v>
      </c>
      <c r="F67" s="95" t="s">
        <v>23</v>
      </c>
      <c r="G67" s="95"/>
      <c r="H67" s="11"/>
    </row>
    <row r="68" spans="1:8" s="21" customFormat="1" ht="19.5">
      <c r="A68" s="18"/>
      <c r="B68" s="19"/>
      <c r="C68" s="84" t="s">
        <v>227</v>
      </c>
      <c r="D68" s="85"/>
      <c r="E68" s="85"/>
      <c r="F68" s="85"/>
      <c r="G68" s="85"/>
      <c r="H68" s="20"/>
    </row>
    <row r="69" spans="2:8" s="18" customFormat="1" ht="18">
      <c r="B69" s="22" t="s">
        <v>228</v>
      </c>
      <c r="C69" s="41" t="s">
        <v>27</v>
      </c>
      <c r="D69" s="32" t="s">
        <v>5</v>
      </c>
      <c r="E69" s="33">
        <v>14.63</v>
      </c>
      <c r="F69" s="95"/>
      <c r="G69" s="95"/>
      <c r="H69" s="11"/>
    </row>
    <row r="70" spans="2:8" s="18" customFormat="1" ht="18">
      <c r="B70" s="22" t="s">
        <v>229</v>
      </c>
      <c r="C70" s="41" t="s">
        <v>28</v>
      </c>
      <c r="D70" s="32" t="s">
        <v>5</v>
      </c>
      <c r="E70" s="33">
        <v>24.75</v>
      </c>
      <c r="F70" s="95"/>
      <c r="G70" s="95"/>
      <c r="H70" s="11"/>
    </row>
    <row r="71" spans="2:8" s="18" customFormat="1" ht="18">
      <c r="B71" s="22" t="s">
        <v>230</v>
      </c>
      <c r="C71" s="41" t="s">
        <v>29</v>
      </c>
      <c r="D71" s="32" t="s">
        <v>5</v>
      </c>
      <c r="E71" s="33">
        <v>17.6</v>
      </c>
      <c r="F71" s="95"/>
      <c r="G71" s="95"/>
      <c r="H71" s="11"/>
    </row>
    <row r="72" spans="2:8" s="18" customFormat="1" ht="18">
      <c r="B72" s="22" t="s">
        <v>231</v>
      </c>
      <c r="C72" s="41" t="s">
        <v>30</v>
      </c>
      <c r="D72" s="32" t="s">
        <v>5</v>
      </c>
      <c r="E72" s="33">
        <v>18.26</v>
      </c>
      <c r="F72" s="95"/>
      <c r="G72" s="95"/>
      <c r="H72" s="11"/>
    </row>
    <row r="73" spans="2:8" s="18" customFormat="1" ht="18">
      <c r="B73" s="22" t="s">
        <v>232</v>
      </c>
      <c r="C73" s="41" t="s">
        <v>31</v>
      </c>
      <c r="D73" s="32" t="s">
        <v>5</v>
      </c>
      <c r="E73" s="33">
        <v>24.97</v>
      </c>
      <c r="F73" s="95"/>
      <c r="G73" s="95"/>
      <c r="H73" s="11"/>
    </row>
    <row r="74" spans="2:8" s="18" customFormat="1" ht="18">
      <c r="B74" s="22" t="s">
        <v>233</v>
      </c>
      <c r="C74" s="41" t="s">
        <v>32</v>
      </c>
      <c r="D74" s="32" t="s">
        <v>5</v>
      </c>
      <c r="E74" s="33">
        <v>5.17</v>
      </c>
      <c r="F74" s="95"/>
      <c r="G74" s="95"/>
      <c r="H74" s="11"/>
    </row>
    <row r="75" spans="2:8" s="18" customFormat="1" ht="18">
      <c r="B75" s="22" t="s">
        <v>234</v>
      </c>
      <c r="C75" s="41" t="s">
        <v>33</v>
      </c>
      <c r="D75" s="32" t="s">
        <v>5</v>
      </c>
      <c r="E75" s="33">
        <v>17.27</v>
      </c>
      <c r="F75" s="95"/>
      <c r="G75" s="95"/>
      <c r="H75" s="11"/>
    </row>
    <row r="76" spans="2:8" s="18" customFormat="1" ht="18">
      <c r="B76" s="22" t="s">
        <v>235</v>
      </c>
      <c r="C76" s="31" t="s">
        <v>236</v>
      </c>
      <c r="D76" s="32" t="s">
        <v>5</v>
      </c>
      <c r="E76" s="33">
        <v>9.46</v>
      </c>
      <c r="F76" s="95"/>
      <c r="G76" s="95"/>
      <c r="H76" s="11"/>
    </row>
    <row r="77" spans="1:8" s="21" customFormat="1" ht="40.5" customHeight="1">
      <c r="A77" s="18"/>
      <c r="B77" s="19"/>
      <c r="C77" s="84" t="s">
        <v>237</v>
      </c>
      <c r="D77" s="85"/>
      <c r="E77" s="85"/>
      <c r="F77" s="85"/>
      <c r="G77" s="85"/>
      <c r="H77" s="20"/>
    </row>
    <row r="78" spans="2:8" s="18" customFormat="1" ht="54">
      <c r="B78" s="22" t="s">
        <v>238</v>
      </c>
      <c r="C78" s="31" t="s">
        <v>35</v>
      </c>
      <c r="D78" s="32" t="s">
        <v>5</v>
      </c>
      <c r="E78" s="33">
        <v>27.89</v>
      </c>
      <c r="F78" s="95" t="s">
        <v>36</v>
      </c>
      <c r="G78" s="95"/>
      <c r="H78" s="11"/>
    </row>
    <row r="79" spans="2:8" s="18" customFormat="1" ht="18">
      <c r="B79" s="22" t="s">
        <v>239</v>
      </c>
      <c r="C79" s="31" t="s">
        <v>37</v>
      </c>
      <c r="D79" s="32" t="s">
        <v>5</v>
      </c>
      <c r="E79" s="33">
        <v>21.7</v>
      </c>
      <c r="F79" s="95" t="s">
        <v>36</v>
      </c>
      <c r="G79" s="95"/>
      <c r="H79" s="11"/>
    </row>
    <row r="80" spans="2:8" s="18" customFormat="1" ht="18">
      <c r="B80" s="22" t="s">
        <v>240</v>
      </c>
      <c r="C80" s="31" t="s">
        <v>38</v>
      </c>
      <c r="D80" s="32" t="s">
        <v>5</v>
      </c>
      <c r="E80" s="33">
        <v>11.96</v>
      </c>
      <c r="F80" s="95" t="s">
        <v>36</v>
      </c>
      <c r="G80" s="95"/>
      <c r="H80" s="11"/>
    </row>
    <row r="81" spans="2:8" s="18" customFormat="1" ht="18">
      <c r="B81" s="22"/>
      <c r="C81" s="46" t="s">
        <v>39</v>
      </c>
      <c r="D81" s="32"/>
      <c r="E81" s="33"/>
      <c r="F81" s="95"/>
      <c r="G81" s="95"/>
      <c r="H81" s="11"/>
    </row>
    <row r="82" spans="2:8" s="18" customFormat="1" ht="18">
      <c r="B82" s="22" t="s">
        <v>241</v>
      </c>
      <c r="C82" s="31" t="s">
        <v>242</v>
      </c>
      <c r="D82" s="32" t="s">
        <v>5</v>
      </c>
      <c r="E82" s="33">
        <v>0.91</v>
      </c>
      <c r="F82" s="95" t="s">
        <v>36</v>
      </c>
      <c r="G82" s="95"/>
      <c r="H82" s="11"/>
    </row>
    <row r="83" spans="2:8" s="18" customFormat="1" ht="18">
      <c r="B83" s="22" t="s">
        <v>243</v>
      </c>
      <c r="C83" s="31" t="s">
        <v>40</v>
      </c>
      <c r="D83" s="32" t="s">
        <v>5</v>
      </c>
      <c r="E83" s="33">
        <v>4.87</v>
      </c>
      <c r="F83" s="95" t="s">
        <v>36</v>
      </c>
      <c r="G83" s="95"/>
      <c r="H83" s="11"/>
    </row>
    <row r="84" spans="2:8" s="18" customFormat="1" ht="18">
      <c r="B84" s="22" t="s">
        <v>244</v>
      </c>
      <c r="C84" s="31" t="s">
        <v>41</v>
      </c>
      <c r="D84" s="32" t="s">
        <v>5</v>
      </c>
      <c r="E84" s="33">
        <v>20.38</v>
      </c>
      <c r="F84" s="95" t="s">
        <v>36</v>
      </c>
      <c r="G84" s="95"/>
      <c r="H84" s="11"/>
    </row>
    <row r="85" spans="2:8" s="18" customFormat="1" ht="18">
      <c r="B85" s="22" t="s">
        <v>245</v>
      </c>
      <c r="C85" s="31" t="s">
        <v>42</v>
      </c>
      <c r="D85" s="32" t="s">
        <v>5</v>
      </c>
      <c r="E85" s="33">
        <v>40.67</v>
      </c>
      <c r="F85" s="95" t="s">
        <v>36</v>
      </c>
      <c r="G85" s="95"/>
      <c r="H85" s="11"/>
    </row>
    <row r="86" spans="1:8" s="18" customFormat="1" ht="18">
      <c r="A86" s="47"/>
      <c r="B86" s="22" t="s">
        <v>246</v>
      </c>
      <c r="C86" s="31" t="s">
        <v>43</v>
      </c>
      <c r="D86" s="32" t="s">
        <v>5</v>
      </c>
      <c r="E86" s="33">
        <v>6.19</v>
      </c>
      <c r="F86" s="95" t="s">
        <v>36</v>
      </c>
      <c r="G86" s="95"/>
      <c r="H86" s="11"/>
    </row>
    <row r="87" spans="1:10" s="47" customFormat="1" ht="18">
      <c r="A87" s="18"/>
      <c r="B87" s="22" t="s">
        <v>247</v>
      </c>
      <c r="C87" s="31" t="s">
        <v>44</v>
      </c>
      <c r="D87" s="32" t="s">
        <v>5</v>
      </c>
      <c r="E87" s="33">
        <v>1.82</v>
      </c>
      <c r="F87" s="95" t="s">
        <v>36</v>
      </c>
      <c r="G87" s="95"/>
      <c r="H87" s="11"/>
      <c r="I87" s="18"/>
      <c r="J87" s="18"/>
    </row>
    <row r="88" spans="2:8" s="18" customFormat="1" ht="18">
      <c r="B88" s="22" t="s">
        <v>248</v>
      </c>
      <c r="C88" s="31" t="s">
        <v>45</v>
      </c>
      <c r="D88" s="32" t="s">
        <v>5</v>
      </c>
      <c r="E88" s="33">
        <v>15.02</v>
      </c>
      <c r="F88" s="95" t="s">
        <v>36</v>
      </c>
      <c r="G88" s="95"/>
      <c r="H88" s="11"/>
    </row>
    <row r="89" spans="2:8" s="18" customFormat="1" ht="18">
      <c r="B89" s="22" t="s">
        <v>249</v>
      </c>
      <c r="C89" s="31" t="s">
        <v>46</v>
      </c>
      <c r="D89" s="32" t="s">
        <v>5</v>
      </c>
      <c r="E89" s="33">
        <v>19.88</v>
      </c>
      <c r="F89" s="95" t="s">
        <v>36</v>
      </c>
      <c r="G89" s="95"/>
      <c r="H89" s="11"/>
    </row>
    <row r="90" spans="2:8" s="18" customFormat="1" ht="18">
      <c r="B90" s="22" t="s">
        <v>250</v>
      </c>
      <c r="C90" s="31" t="s">
        <v>47</v>
      </c>
      <c r="D90" s="32" t="s">
        <v>5</v>
      </c>
      <c r="E90" s="33">
        <v>1.82</v>
      </c>
      <c r="F90" s="95" t="s">
        <v>36</v>
      </c>
      <c r="G90" s="95"/>
      <c r="H90" s="11"/>
    </row>
    <row r="91" spans="2:8" s="18" customFormat="1" ht="18">
      <c r="B91" s="22" t="s">
        <v>251</v>
      </c>
      <c r="C91" s="31" t="s">
        <v>48</v>
      </c>
      <c r="D91" s="32" t="s">
        <v>5</v>
      </c>
      <c r="E91" s="33">
        <v>15.68</v>
      </c>
      <c r="F91" s="95" t="s">
        <v>36</v>
      </c>
      <c r="G91" s="95"/>
      <c r="H91" s="11"/>
    </row>
    <row r="92" spans="2:8" s="18" customFormat="1" ht="54">
      <c r="B92" s="22" t="s">
        <v>252</v>
      </c>
      <c r="C92" s="31" t="s">
        <v>49</v>
      </c>
      <c r="D92" s="32" t="s">
        <v>5</v>
      </c>
      <c r="E92" s="33">
        <v>3.88</v>
      </c>
      <c r="F92" s="95" t="s">
        <v>36</v>
      </c>
      <c r="G92" s="95"/>
      <c r="H92" s="11"/>
    </row>
    <row r="93" spans="2:8" s="18" customFormat="1" ht="36">
      <c r="B93" s="22" t="s">
        <v>253</v>
      </c>
      <c r="C93" s="31" t="s">
        <v>50</v>
      </c>
      <c r="D93" s="32" t="s">
        <v>5</v>
      </c>
      <c r="E93" s="33">
        <v>119.63</v>
      </c>
      <c r="F93" s="95" t="s">
        <v>36</v>
      </c>
      <c r="G93" s="95"/>
      <c r="H93" s="11"/>
    </row>
    <row r="94" spans="1:8" s="18" customFormat="1" ht="36">
      <c r="A94" s="21"/>
      <c r="B94" s="22" t="s">
        <v>254</v>
      </c>
      <c r="C94" s="31" t="s">
        <v>51</v>
      </c>
      <c r="D94" s="32" t="s">
        <v>5</v>
      </c>
      <c r="E94" s="33">
        <v>127.88</v>
      </c>
      <c r="F94" s="95" t="s">
        <v>36</v>
      </c>
      <c r="G94" s="95"/>
      <c r="H94" s="11"/>
    </row>
    <row r="95" spans="1:8" s="18" customFormat="1" ht="46.5" customHeight="1">
      <c r="A95" s="21"/>
      <c r="B95" s="102" t="s">
        <v>255</v>
      </c>
      <c r="C95" s="103"/>
      <c r="D95" s="103"/>
      <c r="E95" s="103"/>
      <c r="F95" s="103"/>
      <c r="G95" s="104"/>
      <c r="H95" s="11"/>
    </row>
    <row r="96" spans="1:8" s="21" customFormat="1" ht="19.5">
      <c r="A96" s="18"/>
      <c r="B96" s="19"/>
      <c r="C96" s="105" t="s">
        <v>256</v>
      </c>
      <c r="D96" s="85"/>
      <c r="E96" s="85"/>
      <c r="F96" s="85"/>
      <c r="G96" s="85"/>
      <c r="H96" s="20"/>
    </row>
    <row r="97" spans="2:8" s="18" customFormat="1" ht="36">
      <c r="B97" s="22" t="s">
        <v>257</v>
      </c>
      <c r="C97" s="41" t="s">
        <v>258</v>
      </c>
      <c r="D97" s="32" t="s">
        <v>52</v>
      </c>
      <c r="E97" s="33">
        <v>57.23</v>
      </c>
      <c r="F97" s="95"/>
      <c r="G97" s="95"/>
      <c r="H97" s="11"/>
    </row>
    <row r="98" spans="2:8" s="18" customFormat="1" ht="36">
      <c r="B98" s="22" t="s">
        <v>259</v>
      </c>
      <c r="C98" s="41" t="s">
        <v>260</v>
      </c>
      <c r="D98" s="32" t="s">
        <v>52</v>
      </c>
      <c r="E98" s="33">
        <v>43.5</v>
      </c>
      <c r="F98" s="95"/>
      <c r="G98" s="95"/>
      <c r="H98" s="11"/>
    </row>
    <row r="99" spans="2:8" s="18" customFormat="1" ht="36">
      <c r="B99" s="22" t="s">
        <v>261</v>
      </c>
      <c r="C99" s="41" t="s">
        <v>262</v>
      </c>
      <c r="D99" s="32" t="s">
        <v>52</v>
      </c>
      <c r="E99" s="33">
        <v>38.9</v>
      </c>
      <c r="F99" s="95"/>
      <c r="G99" s="95"/>
      <c r="H99" s="11"/>
    </row>
    <row r="100" spans="2:8" s="18" customFormat="1" ht="54">
      <c r="B100" s="22" t="s">
        <v>263</v>
      </c>
      <c r="C100" s="41" t="s">
        <v>264</v>
      </c>
      <c r="D100" s="32" t="s">
        <v>52</v>
      </c>
      <c r="E100" s="33">
        <v>22.9</v>
      </c>
      <c r="F100" s="95"/>
      <c r="G100" s="95"/>
      <c r="H100" s="11"/>
    </row>
    <row r="101" spans="2:8" s="18" customFormat="1" ht="36">
      <c r="B101" s="22" t="s">
        <v>265</v>
      </c>
      <c r="C101" s="41" t="s">
        <v>266</v>
      </c>
      <c r="D101" s="32" t="s">
        <v>52</v>
      </c>
      <c r="E101" s="33">
        <v>45.8</v>
      </c>
      <c r="F101" s="95"/>
      <c r="G101" s="95"/>
      <c r="H101" s="11"/>
    </row>
    <row r="102" spans="2:8" s="18" customFormat="1" ht="36">
      <c r="B102" s="22" t="s">
        <v>267</v>
      </c>
      <c r="C102" s="41" t="s">
        <v>268</v>
      </c>
      <c r="D102" s="32" t="s">
        <v>52</v>
      </c>
      <c r="E102" s="33">
        <v>36.65</v>
      </c>
      <c r="F102" s="95"/>
      <c r="G102" s="95"/>
      <c r="H102" s="11"/>
    </row>
    <row r="103" spans="2:8" s="18" customFormat="1" ht="36">
      <c r="B103" s="22" t="s">
        <v>269</v>
      </c>
      <c r="C103" s="41" t="s">
        <v>270</v>
      </c>
      <c r="D103" s="32" t="s">
        <v>52</v>
      </c>
      <c r="E103" s="33">
        <v>33.2</v>
      </c>
      <c r="F103" s="95"/>
      <c r="G103" s="95"/>
      <c r="H103" s="11"/>
    </row>
    <row r="104" spans="1:8" s="18" customFormat="1" ht="54">
      <c r="A104" s="18">
        <v>41</v>
      </c>
      <c r="B104" s="22" t="s">
        <v>271</v>
      </c>
      <c r="C104" s="41" t="s">
        <v>272</v>
      </c>
      <c r="D104" s="32" t="s">
        <v>52</v>
      </c>
      <c r="E104" s="33">
        <v>17.2</v>
      </c>
      <c r="F104" s="95"/>
      <c r="G104" s="95"/>
      <c r="H104" s="11"/>
    </row>
    <row r="105" spans="2:8" s="18" customFormat="1" ht="18">
      <c r="B105" s="22" t="s">
        <v>273</v>
      </c>
      <c r="C105" s="48" t="s">
        <v>274</v>
      </c>
      <c r="D105" s="49" t="s">
        <v>53</v>
      </c>
      <c r="E105" s="33">
        <v>8.5</v>
      </c>
      <c r="F105" s="106"/>
      <c r="G105" s="106"/>
      <c r="H105" s="11"/>
    </row>
    <row r="106" spans="1:8" s="18" customFormat="1" ht="19.5">
      <c r="A106" s="21"/>
      <c r="B106" s="22" t="s">
        <v>275</v>
      </c>
      <c r="C106" s="48" t="s">
        <v>54</v>
      </c>
      <c r="D106" s="49" t="s">
        <v>53</v>
      </c>
      <c r="E106" s="33">
        <v>33.1</v>
      </c>
      <c r="F106" s="106"/>
      <c r="G106" s="106"/>
      <c r="H106" s="11"/>
    </row>
    <row r="107" spans="1:8" s="21" customFormat="1" ht="19.5">
      <c r="A107" s="18"/>
      <c r="B107" s="19"/>
      <c r="C107" s="84" t="s">
        <v>276</v>
      </c>
      <c r="D107" s="85"/>
      <c r="E107" s="85"/>
      <c r="F107" s="85"/>
      <c r="G107" s="85"/>
      <c r="H107" s="20"/>
    </row>
    <row r="108" spans="2:8" s="18" customFormat="1" ht="18">
      <c r="B108" s="22" t="s">
        <v>277</v>
      </c>
      <c r="C108" s="38" t="s">
        <v>55</v>
      </c>
      <c r="D108" s="32" t="s">
        <v>17</v>
      </c>
      <c r="E108" s="33">
        <v>6.49</v>
      </c>
      <c r="F108" s="95"/>
      <c r="G108" s="95"/>
      <c r="H108" s="11"/>
    </row>
    <row r="109" spans="2:8" s="18" customFormat="1" ht="18">
      <c r="B109" s="22" t="s">
        <v>278</v>
      </c>
      <c r="C109" s="31" t="s">
        <v>56</v>
      </c>
      <c r="D109" s="32" t="s">
        <v>17</v>
      </c>
      <c r="E109" s="33">
        <v>37.46</v>
      </c>
      <c r="F109" s="95"/>
      <c r="G109" s="95"/>
      <c r="H109" s="11"/>
    </row>
    <row r="110" spans="2:8" s="18" customFormat="1" ht="36">
      <c r="B110" s="22" t="s">
        <v>279</v>
      </c>
      <c r="C110" s="31" t="s">
        <v>57</v>
      </c>
      <c r="D110" s="32" t="s">
        <v>17</v>
      </c>
      <c r="E110" s="35">
        <v>59</v>
      </c>
      <c r="F110" s="97"/>
      <c r="G110" s="97"/>
      <c r="H110" s="11"/>
    </row>
    <row r="111" spans="1:8" s="18" customFormat="1" ht="36">
      <c r="A111" s="21"/>
      <c r="B111" s="22" t="s">
        <v>280</v>
      </c>
      <c r="C111" s="38" t="s">
        <v>281</v>
      </c>
      <c r="D111" s="32" t="s">
        <v>282</v>
      </c>
      <c r="E111" s="35">
        <v>281.95</v>
      </c>
      <c r="F111" s="95"/>
      <c r="G111" s="95"/>
      <c r="H111" s="11"/>
    </row>
    <row r="112" spans="1:8" s="18" customFormat="1" ht="36">
      <c r="A112" s="21"/>
      <c r="B112" s="22" t="s">
        <v>283</v>
      </c>
      <c r="C112" s="38" t="s">
        <v>284</v>
      </c>
      <c r="D112" s="32" t="s">
        <v>17</v>
      </c>
      <c r="E112" s="35">
        <v>1.67</v>
      </c>
      <c r="F112" s="95"/>
      <c r="G112" s="95"/>
      <c r="H112" s="11"/>
    </row>
    <row r="113" spans="1:8" s="21" customFormat="1" ht="48.75" customHeight="1">
      <c r="A113" s="18"/>
      <c r="B113" s="19"/>
      <c r="C113" s="105" t="s">
        <v>285</v>
      </c>
      <c r="D113" s="85"/>
      <c r="E113" s="85"/>
      <c r="F113" s="85"/>
      <c r="G113" s="85"/>
      <c r="H113" s="20"/>
    </row>
    <row r="114" spans="2:8" s="18" customFormat="1" ht="126">
      <c r="B114" s="22" t="s">
        <v>286</v>
      </c>
      <c r="C114" s="31" t="s">
        <v>287</v>
      </c>
      <c r="D114" s="9" t="s">
        <v>58</v>
      </c>
      <c r="E114" s="33">
        <v>390</v>
      </c>
      <c r="F114" s="98" t="s">
        <v>91</v>
      </c>
      <c r="G114" s="98"/>
      <c r="H114" s="11"/>
    </row>
    <row r="115" spans="2:8" s="18" customFormat="1" ht="126">
      <c r="B115" s="22" t="s">
        <v>288</v>
      </c>
      <c r="C115" s="31" t="s">
        <v>287</v>
      </c>
      <c r="D115" s="9" t="s">
        <v>289</v>
      </c>
      <c r="E115" s="33">
        <v>12.8</v>
      </c>
      <c r="F115" s="98" t="s">
        <v>91</v>
      </c>
      <c r="G115" s="98"/>
      <c r="H115" s="11"/>
    </row>
    <row r="116" spans="1:8" s="18" customFormat="1" ht="126">
      <c r="A116" s="21"/>
      <c r="B116" s="22" t="s">
        <v>290</v>
      </c>
      <c r="C116" s="31" t="s">
        <v>291</v>
      </c>
      <c r="D116" s="9" t="s">
        <v>59</v>
      </c>
      <c r="E116" s="33">
        <v>0.14</v>
      </c>
      <c r="F116" s="98" t="s">
        <v>92</v>
      </c>
      <c r="G116" s="98"/>
      <c r="H116" s="11"/>
    </row>
    <row r="117" spans="1:8" s="21" customFormat="1" ht="45" customHeight="1">
      <c r="A117" s="18"/>
      <c r="B117" s="19"/>
      <c r="C117" s="84" t="s">
        <v>292</v>
      </c>
      <c r="D117" s="85"/>
      <c r="E117" s="85"/>
      <c r="F117" s="85"/>
      <c r="G117" s="85"/>
      <c r="H117" s="20"/>
    </row>
    <row r="118" spans="2:8" s="18" customFormat="1" ht="36">
      <c r="B118" s="22" t="s">
        <v>293</v>
      </c>
      <c r="C118" s="50" t="s">
        <v>294</v>
      </c>
      <c r="D118" s="32" t="s">
        <v>5</v>
      </c>
      <c r="E118" s="29" t="s">
        <v>295</v>
      </c>
      <c r="F118" s="95"/>
      <c r="G118" s="95"/>
      <c r="H118" s="11"/>
    </row>
    <row r="119" spans="2:8" s="18" customFormat="1" ht="54">
      <c r="B119" s="22" t="s">
        <v>296</v>
      </c>
      <c r="C119" s="51" t="s">
        <v>297</v>
      </c>
      <c r="D119" s="32" t="s">
        <v>60</v>
      </c>
      <c r="E119" s="29" t="s">
        <v>298</v>
      </c>
      <c r="F119" s="107" t="s">
        <v>299</v>
      </c>
      <c r="G119" s="108"/>
      <c r="H119" s="11"/>
    </row>
    <row r="120" spans="2:8" s="18" customFormat="1" ht="54">
      <c r="B120" s="22" t="s">
        <v>300</v>
      </c>
      <c r="C120" s="51" t="s">
        <v>301</v>
      </c>
      <c r="D120" s="32" t="s">
        <v>53</v>
      </c>
      <c r="E120" s="29" t="s">
        <v>302</v>
      </c>
      <c r="F120" s="109"/>
      <c r="G120" s="110"/>
      <c r="H120" s="11"/>
    </row>
    <row r="121" spans="2:8" s="18" customFormat="1" ht="72">
      <c r="B121" s="22" t="s">
        <v>303</v>
      </c>
      <c r="C121" s="50" t="s">
        <v>34</v>
      </c>
      <c r="D121" s="49" t="s">
        <v>5</v>
      </c>
      <c r="E121" s="29" t="s">
        <v>304</v>
      </c>
      <c r="F121" s="95"/>
      <c r="G121" s="95"/>
      <c r="H121" s="11"/>
    </row>
    <row r="122" spans="2:8" s="18" customFormat="1" ht="36">
      <c r="B122" s="22" t="s">
        <v>305</v>
      </c>
      <c r="C122" s="31" t="s">
        <v>306</v>
      </c>
      <c r="D122" s="32" t="s">
        <v>53</v>
      </c>
      <c r="E122" s="33">
        <v>9.9</v>
      </c>
      <c r="F122" s="95" t="s">
        <v>307</v>
      </c>
      <c r="G122" s="95"/>
      <c r="H122" s="11"/>
    </row>
    <row r="123" spans="1:8" s="18" customFormat="1" ht="54">
      <c r="A123" s="21"/>
      <c r="B123" s="22" t="s">
        <v>308</v>
      </c>
      <c r="C123" s="52" t="s">
        <v>396</v>
      </c>
      <c r="D123" s="49" t="s">
        <v>5</v>
      </c>
      <c r="E123" s="33">
        <v>6.49</v>
      </c>
      <c r="F123" s="106"/>
      <c r="G123" s="106"/>
      <c r="H123" s="53"/>
    </row>
    <row r="124" spans="1:8" s="18" customFormat="1" ht="36">
      <c r="A124" s="21"/>
      <c r="B124" s="22" t="s">
        <v>309</v>
      </c>
      <c r="C124" s="54" t="s">
        <v>310</v>
      </c>
      <c r="D124" s="49" t="s">
        <v>5</v>
      </c>
      <c r="E124" s="55" t="s">
        <v>311</v>
      </c>
      <c r="F124" s="111" t="s">
        <v>312</v>
      </c>
      <c r="G124" s="112"/>
      <c r="H124" s="11"/>
    </row>
    <row r="125" spans="1:8" s="18" customFormat="1" ht="36">
      <c r="A125" s="21"/>
      <c r="B125" s="22" t="s">
        <v>313</v>
      </c>
      <c r="C125" s="54" t="s">
        <v>314</v>
      </c>
      <c r="D125" s="49" t="s">
        <v>5</v>
      </c>
      <c r="E125" s="55" t="s">
        <v>315</v>
      </c>
      <c r="F125" s="111" t="s">
        <v>312</v>
      </c>
      <c r="G125" s="112"/>
      <c r="H125" s="11"/>
    </row>
    <row r="126" spans="1:8" s="18" customFormat="1" ht="36">
      <c r="A126" s="21"/>
      <c r="B126" s="22" t="s">
        <v>316</v>
      </c>
      <c r="C126" s="54" t="s">
        <v>317</v>
      </c>
      <c r="D126" s="49" t="s">
        <v>5</v>
      </c>
      <c r="E126" s="55" t="s">
        <v>318</v>
      </c>
      <c r="F126" s="111" t="s">
        <v>312</v>
      </c>
      <c r="G126" s="112"/>
      <c r="H126" s="11"/>
    </row>
    <row r="127" spans="1:8" s="18" customFormat="1" ht="54">
      <c r="A127" s="21"/>
      <c r="B127" s="22" t="s">
        <v>319</v>
      </c>
      <c r="C127" s="54" t="s">
        <v>320</v>
      </c>
      <c r="D127" s="49" t="s">
        <v>5</v>
      </c>
      <c r="E127" s="55" t="s">
        <v>321</v>
      </c>
      <c r="F127" s="111" t="s">
        <v>322</v>
      </c>
      <c r="G127" s="112"/>
      <c r="H127" s="11"/>
    </row>
    <row r="128" spans="1:8" s="18" customFormat="1" ht="36">
      <c r="A128" s="21"/>
      <c r="B128" s="22" t="s">
        <v>323</v>
      </c>
      <c r="C128" s="83" t="s">
        <v>324</v>
      </c>
      <c r="D128" s="49" t="s">
        <v>5</v>
      </c>
      <c r="E128" s="55" t="s">
        <v>325</v>
      </c>
      <c r="F128" s="106"/>
      <c r="G128" s="106"/>
      <c r="H128" s="11"/>
    </row>
    <row r="129" spans="1:8" s="21" customFormat="1" ht="19.5">
      <c r="A129" s="18"/>
      <c r="B129" s="19"/>
      <c r="C129" s="84" t="s">
        <v>326</v>
      </c>
      <c r="D129" s="85"/>
      <c r="E129" s="85"/>
      <c r="F129" s="85"/>
      <c r="G129" s="85"/>
      <c r="H129" s="20"/>
    </row>
    <row r="130" spans="2:8" s="18" customFormat="1" ht="18">
      <c r="B130" s="22" t="s">
        <v>327</v>
      </c>
      <c r="C130" s="31" t="s">
        <v>61</v>
      </c>
      <c r="D130" s="32" t="s">
        <v>5</v>
      </c>
      <c r="E130" s="33">
        <v>1.5</v>
      </c>
      <c r="F130" s="95" t="s">
        <v>62</v>
      </c>
      <c r="G130" s="95"/>
      <c r="H130" s="11"/>
    </row>
    <row r="131" spans="2:8" s="18" customFormat="1" ht="18">
      <c r="B131" s="22" t="s">
        <v>328</v>
      </c>
      <c r="C131" s="31" t="s">
        <v>63</v>
      </c>
      <c r="D131" s="32" t="s">
        <v>5</v>
      </c>
      <c r="E131" s="33">
        <v>2</v>
      </c>
      <c r="F131" s="95" t="s">
        <v>64</v>
      </c>
      <c r="G131" s="95"/>
      <c r="H131" s="11"/>
    </row>
    <row r="132" spans="1:8" s="18" customFormat="1" ht="19.5">
      <c r="A132" s="21"/>
      <c r="B132" s="22" t="s">
        <v>329</v>
      </c>
      <c r="C132" s="31" t="s">
        <v>61</v>
      </c>
      <c r="D132" s="32" t="s">
        <v>5</v>
      </c>
      <c r="E132" s="33">
        <v>2.5</v>
      </c>
      <c r="F132" s="95" t="s">
        <v>65</v>
      </c>
      <c r="G132" s="95"/>
      <c r="H132" s="11"/>
    </row>
    <row r="133" spans="1:8" s="21" customFormat="1" ht="19.5">
      <c r="A133" s="12"/>
      <c r="B133" s="19"/>
      <c r="C133" s="84" t="s">
        <v>330</v>
      </c>
      <c r="D133" s="85"/>
      <c r="E133" s="85"/>
      <c r="F133" s="85"/>
      <c r="G133" s="85"/>
      <c r="H133" s="20"/>
    </row>
    <row r="134" spans="2:7" ht="40.5" customHeight="1">
      <c r="B134" s="22" t="s">
        <v>331</v>
      </c>
      <c r="C134" s="56" t="s">
        <v>397</v>
      </c>
      <c r="D134" s="57" t="s">
        <v>5</v>
      </c>
      <c r="E134" s="30">
        <v>7.3</v>
      </c>
      <c r="F134" s="113" t="s">
        <v>332</v>
      </c>
      <c r="G134" s="113"/>
    </row>
    <row r="135" spans="2:7" ht="18" customHeight="1">
      <c r="B135" s="22" t="s">
        <v>333</v>
      </c>
      <c r="C135" s="58" t="s">
        <v>385</v>
      </c>
      <c r="D135" s="10" t="s">
        <v>66</v>
      </c>
      <c r="E135" s="30">
        <v>0.12100000000000001</v>
      </c>
      <c r="F135" s="114" t="s">
        <v>387</v>
      </c>
      <c r="G135" s="115"/>
    </row>
    <row r="136" spans="1:7" ht="36">
      <c r="A136" s="21"/>
      <c r="B136" s="22" t="s">
        <v>334</v>
      </c>
      <c r="C136" s="58" t="s">
        <v>386</v>
      </c>
      <c r="D136" s="10" t="s">
        <v>66</v>
      </c>
      <c r="E136" s="30">
        <v>0.12100000000000001</v>
      </c>
      <c r="F136" s="114" t="s">
        <v>388</v>
      </c>
      <c r="G136" s="115"/>
    </row>
    <row r="137" spans="2:7" ht="36">
      <c r="B137" s="22" t="s">
        <v>335</v>
      </c>
      <c r="C137" s="56" t="s">
        <v>389</v>
      </c>
      <c r="D137" s="57" t="s">
        <v>5</v>
      </c>
      <c r="E137" s="30">
        <v>7.32</v>
      </c>
      <c r="F137" s="113" t="s">
        <v>332</v>
      </c>
      <c r="G137" s="113"/>
    </row>
    <row r="138" spans="2:7" ht="36">
      <c r="B138" s="22" t="s">
        <v>390</v>
      </c>
      <c r="C138" s="56" t="s">
        <v>392</v>
      </c>
      <c r="D138" s="57" t="s">
        <v>5</v>
      </c>
      <c r="E138" s="30">
        <v>6.85</v>
      </c>
      <c r="F138" s="113" t="s">
        <v>332</v>
      </c>
      <c r="G138" s="113"/>
    </row>
    <row r="139" spans="2:7" ht="30.75" customHeight="1">
      <c r="B139" s="22" t="s">
        <v>391</v>
      </c>
      <c r="C139" s="56" t="s">
        <v>393</v>
      </c>
      <c r="D139" s="57" t="s">
        <v>5</v>
      </c>
      <c r="E139" s="30">
        <v>4.5</v>
      </c>
      <c r="F139" s="113" t="s">
        <v>394</v>
      </c>
      <c r="G139" s="113"/>
    </row>
    <row r="140" spans="1:8" s="21" customFormat="1" ht="19.5">
      <c r="A140" s="12"/>
      <c r="B140" s="19"/>
      <c r="C140" s="84" t="s">
        <v>336</v>
      </c>
      <c r="D140" s="85"/>
      <c r="E140" s="85"/>
      <c r="F140" s="85"/>
      <c r="G140" s="85"/>
      <c r="H140" s="20"/>
    </row>
    <row r="141" spans="2:7" ht="54">
      <c r="B141" s="22" t="s">
        <v>337</v>
      </c>
      <c r="C141" s="56" t="s">
        <v>67</v>
      </c>
      <c r="D141" s="57" t="s">
        <v>5</v>
      </c>
      <c r="E141" s="30">
        <v>117.04</v>
      </c>
      <c r="F141" s="116" t="s">
        <v>338</v>
      </c>
      <c r="G141" s="116"/>
    </row>
    <row r="142" spans="1:7" ht="54">
      <c r="A142" s="21"/>
      <c r="B142" s="22" t="s">
        <v>339</v>
      </c>
      <c r="C142" s="56" t="s">
        <v>68</v>
      </c>
      <c r="D142" s="57" t="s">
        <v>60</v>
      </c>
      <c r="E142" s="30">
        <v>2.93</v>
      </c>
      <c r="F142" s="116" t="s">
        <v>340</v>
      </c>
      <c r="G142" s="116"/>
    </row>
  </sheetData>
  <mergeCells count="132">
    <mergeCell ref="F142:G142"/>
    <mergeCell ref="F137:G137"/>
    <mergeCell ref="C140:G140"/>
    <mergeCell ref="F141:G141"/>
    <mergeCell ref="F135:G135"/>
    <mergeCell ref="F136:G136"/>
    <mergeCell ref="F138:G138"/>
    <mergeCell ref="F139:G139"/>
    <mergeCell ref="F131:G131"/>
    <mergeCell ref="F132:G132"/>
    <mergeCell ref="C133:G133"/>
    <mergeCell ref="F134:G134"/>
    <mergeCell ref="F127:G127"/>
    <mergeCell ref="F128:G128"/>
    <mergeCell ref="C129:G129"/>
    <mergeCell ref="F130:G130"/>
    <mergeCell ref="F123:G123"/>
    <mergeCell ref="F124:G124"/>
    <mergeCell ref="F125:G125"/>
    <mergeCell ref="F126:G126"/>
    <mergeCell ref="F118:G118"/>
    <mergeCell ref="F119:G120"/>
    <mergeCell ref="F121:G121"/>
    <mergeCell ref="F122:G122"/>
    <mergeCell ref="F114:G114"/>
    <mergeCell ref="F115:G115"/>
    <mergeCell ref="F116:G116"/>
    <mergeCell ref="C117:G117"/>
    <mergeCell ref="F110:G110"/>
    <mergeCell ref="F111:G111"/>
    <mergeCell ref="F112:G112"/>
    <mergeCell ref="C113:G113"/>
    <mergeCell ref="F106:G106"/>
    <mergeCell ref="C107:G107"/>
    <mergeCell ref="F108:G108"/>
    <mergeCell ref="F109:G109"/>
    <mergeCell ref="F102:G102"/>
    <mergeCell ref="F103:G103"/>
    <mergeCell ref="F104:G104"/>
    <mergeCell ref="F105:G105"/>
    <mergeCell ref="F98:G98"/>
    <mergeCell ref="F99:G99"/>
    <mergeCell ref="F100:G100"/>
    <mergeCell ref="F101:G101"/>
    <mergeCell ref="F94:G94"/>
    <mergeCell ref="B95:G95"/>
    <mergeCell ref="C96:G96"/>
    <mergeCell ref="F97:G97"/>
    <mergeCell ref="F90:G90"/>
    <mergeCell ref="F91:G91"/>
    <mergeCell ref="F92:G92"/>
    <mergeCell ref="F93:G93"/>
    <mergeCell ref="F86:G86"/>
    <mergeCell ref="F87:G87"/>
    <mergeCell ref="F88:G88"/>
    <mergeCell ref="F89:G89"/>
    <mergeCell ref="F82:G82"/>
    <mergeCell ref="F83:G83"/>
    <mergeCell ref="F84:G84"/>
    <mergeCell ref="F85:G85"/>
    <mergeCell ref="F78:G78"/>
    <mergeCell ref="F79:G79"/>
    <mergeCell ref="F80:G80"/>
    <mergeCell ref="F81:G81"/>
    <mergeCell ref="F74:G74"/>
    <mergeCell ref="F75:G75"/>
    <mergeCell ref="F76:G76"/>
    <mergeCell ref="C77:G77"/>
    <mergeCell ref="F70:G70"/>
    <mergeCell ref="F71:G71"/>
    <mergeCell ref="F72:G72"/>
    <mergeCell ref="F73:G73"/>
    <mergeCell ref="F66:G66"/>
    <mergeCell ref="F67:G67"/>
    <mergeCell ref="C68:G68"/>
    <mergeCell ref="F69:G69"/>
    <mergeCell ref="F62:G62"/>
    <mergeCell ref="F63:G63"/>
    <mergeCell ref="F64:G64"/>
    <mergeCell ref="F65:G65"/>
    <mergeCell ref="F58:G58"/>
    <mergeCell ref="F59:G59"/>
    <mergeCell ref="F60:G60"/>
    <mergeCell ref="F61:G61"/>
    <mergeCell ref="F54:G54"/>
    <mergeCell ref="F55:G55"/>
    <mergeCell ref="F56:G56"/>
    <mergeCell ref="F57:G57"/>
    <mergeCell ref="F50:G50"/>
    <mergeCell ref="F51:G51"/>
    <mergeCell ref="F52:G52"/>
    <mergeCell ref="F53:G53"/>
    <mergeCell ref="F44:G44"/>
    <mergeCell ref="C45:G45"/>
    <mergeCell ref="F46:G48"/>
    <mergeCell ref="F49:G49"/>
    <mergeCell ref="F39:G39"/>
    <mergeCell ref="F40:G40"/>
    <mergeCell ref="F41:G41"/>
    <mergeCell ref="F42:G43"/>
    <mergeCell ref="F23:G24"/>
    <mergeCell ref="F25:G25"/>
    <mergeCell ref="C26:G26"/>
    <mergeCell ref="F27:G30"/>
    <mergeCell ref="F19:G19"/>
    <mergeCell ref="F20:G20"/>
    <mergeCell ref="F21:G21"/>
    <mergeCell ref="F22:G22"/>
    <mergeCell ref="F15:G15"/>
    <mergeCell ref="F16:G16"/>
    <mergeCell ref="F17:G17"/>
    <mergeCell ref="F18:G18"/>
    <mergeCell ref="F11:G11"/>
    <mergeCell ref="F12:G12"/>
    <mergeCell ref="F13:G13"/>
    <mergeCell ref="F14:G14"/>
    <mergeCell ref="F7:G7"/>
    <mergeCell ref="C8:G8"/>
    <mergeCell ref="F9:G9"/>
    <mergeCell ref="F10:G10"/>
    <mergeCell ref="B1:G1"/>
    <mergeCell ref="B2:G2"/>
    <mergeCell ref="B3:G3"/>
    <mergeCell ref="F6:G6"/>
    <mergeCell ref="C31:G31"/>
    <mergeCell ref="F32:G32"/>
    <mergeCell ref="C37:G37"/>
    <mergeCell ref="F38:G38"/>
    <mergeCell ref="F33:G33"/>
    <mergeCell ref="F34:G34"/>
    <mergeCell ref="F35:G35"/>
    <mergeCell ref="F36:G36"/>
  </mergeCells>
  <printOptions/>
  <pageMargins left="0" right="0" top="0" bottom="0.31496062992125984" header="0.5118110236220472" footer="0.11811023622047245"/>
  <pageSetup blackAndWhite="1" horizontalDpi="600" verticalDpi="600" orientation="portrait" paperSize="9" scale="64" r:id="rId2"/>
  <headerFooter alignWithMargins="0">
    <oddFooter>&amp;CСтраница &amp;P</oddFooter>
  </headerFooter>
  <drawing r:id="rId1"/>
</worksheet>
</file>

<file path=xl/worksheets/sheet2.xml><?xml version="1.0" encoding="utf-8"?>
<worksheet xmlns="http://schemas.openxmlformats.org/spreadsheetml/2006/main" xmlns:r="http://schemas.openxmlformats.org/officeDocument/2006/relationships">
  <dimension ref="A1:H38"/>
  <sheetViews>
    <sheetView tabSelected="1" workbookViewId="0" topLeftCell="A16">
      <selection activeCell="C23" sqref="C23"/>
    </sheetView>
  </sheetViews>
  <sheetFormatPr defaultColWidth="9.140625" defaultRowHeight="12.75"/>
  <cols>
    <col min="1" max="1" width="1.57421875" style="12" customWidth="1"/>
    <col min="2" max="2" width="7.421875" style="18" customWidth="1"/>
    <col min="3" max="3" width="72.8515625" style="12" customWidth="1"/>
    <col min="4" max="4" width="16.8515625" style="12" customWidth="1"/>
    <col min="5" max="5" width="20.7109375" style="59" customWidth="1"/>
    <col min="6" max="6" width="14.140625" style="59" customWidth="1"/>
    <col min="7" max="7" width="14.421875" style="59" customWidth="1"/>
    <col min="8" max="8" width="9.140625" style="11" customWidth="1"/>
    <col min="9" max="16384" width="9.140625" style="12" customWidth="1"/>
  </cols>
  <sheetData>
    <row r="1" spans="1:7" ht="54">
      <c r="A1" s="1"/>
      <c r="B1" s="9" t="s">
        <v>0</v>
      </c>
      <c r="C1" s="10" t="s">
        <v>1</v>
      </c>
      <c r="D1" s="10" t="s">
        <v>3</v>
      </c>
      <c r="E1" s="10" t="s">
        <v>4</v>
      </c>
      <c r="F1" s="10" t="s">
        <v>341</v>
      </c>
      <c r="G1" s="10" t="s">
        <v>342</v>
      </c>
    </row>
    <row r="2" spans="1:8" s="17" customFormat="1" ht="10.5">
      <c r="A2" s="13"/>
      <c r="B2" s="14">
        <v>1</v>
      </c>
      <c r="C2" s="15">
        <v>2</v>
      </c>
      <c r="D2" s="15">
        <v>3</v>
      </c>
      <c r="E2" s="15">
        <v>4</v>
      </c>
      <c r="F2" s="14">
        <v>5</v>
      </c>
      <c r="G2" s="15">
        <v>6</v>
      </c>
      <c r="H2" s="16"/>
    </row>
    <row r="3" spans="1:8" s="21" customFormat="1" ht="19.5">
      <c r="A3" s="12"/>
      <c r="B3" s="19"/>
      <c r="C3" s="60" t="s">
        <v>343</v>
      </c>
      <c r="D3" s="61"/>
      <c r="E3" s="62"/>
      <c r="F3" s="62"/>
      <c r="G3" s="62"/>
      <c r="H3" s="20"/>
    </row>
    <row r="4" spans="2:7" ht="36">
      <c r="B4" s="22" t="s">
        <v>344</v>
      </c>
      <c r="C4" s="58" t="s">
        <v>70</v>
      </c>
      <c r="D4" s="63" t="s">
        <v>71</v>
      </c>
      <c r="E4" s="30">
        <v>6.98</v>
      </c>
      <c r="F4" s="30">
        <f aca="true" t="shared" si="0" ref="F4:F32">ROUND(E4*20%,2)</f>
        <v>1.4</v>
      </c>
      <c r="G4" s="30">
        <f>E4+F4</f>
        <v>8.38</v>
      </c>
    </row>
    <row r="5" spans="2:7" ht="36">
      <c r="B5" s="22" t="s">
        <v>345</v>
      </c>
      <c r="C5" s="64" t="s">
        <v>346</v>
      </c>
      <c r="D5" s="65" t="s">
        <v>69</v>
      </c>
      <c r="E5" s="66" t="s">
        <v>347</v>
      </c>
      <c r="F5" s="66" t="s">
        <v>347</v>
      </c>
      <c r="G5" s="66" t="s">
        <v>347</v>
      </c>
    </row>
    <row r="6" spans="2:7" ht="36">
      <c r="B6" s="22" t="s">
        <v>348</v>
      </c>
      <c r="C6" s="64" t="s">
        <v>72</v>
      </c>
      <c r="D6" s="65" t="s">
        <v>73</v>
      </c>
      <c r="E6" s="30">
        <v>0.46</v>
      </c>
      <c r="F6" s="30">
        <f t="shared" si="0"/>
        <v>0.09</v>
      </c>
      <c r="G6" s="30">
        <f>E6+F6</f>
        <v>0.55</v>
      </c>
    </row>
    <row r="7" spans="1:7" ht="19.5">
      <c r="A7" s="21"/>
      <c r="B7" s="22" t="s">
        <v>349</v>
      </c>
      <c r="C7" s="67" t="s">
        <v>74</v>
      </c>
      <c r="D7" s="63" t="s">
        <v>5</v>
      </c>
      <c r="E7" s="30">
        <v>11.83</v>
      </c>
      <c r="F7" s="30">
        <f t="shared" si="0"/>
        <v>2.37</v>
      </c>
      <c r="G7" s="30">
        <f>E7+F7</f>
        <v>14.2</v>
      </c>
    </row>
    <row r="8" spans="1:8" s="21" customFormat="1" ht="19.5">
      <c r="A8" s="18"/>
      <c r="B8" s="19"/>
      <c r="C8" s="68" t="s">
        <v>350</v>
      </c>
      <c r="D8" s="61"/>
      <c r="E8" s="62"/>
      <c r="F8" s="62"/>
      <c r="G8" s="62"/>
      <c r="H8" s="20"/>
    </row>
    <row r="9" spans="2:8" s="18" customFormat="1" ht="18">
      <c r="B9" s="22" t="s">
        <v>351</v>
      </c>
      <c r="C9" s="37" t="s">
        <v>95</v>
      </c>
      <c r="D9" s="32" t="s">
        <v>5</v>
      </c>
      <c r="E9" s="33">
        <v>95</v>
      </c>
      <c r="F9" s="30">
        <f t="shared" si="0"/>
        <v>19</v>
      </c>
      <c r="G9" s="30">
        <f>E9+F9</f>
        <v>114</v>
      </c>
      <c r="H9" s="11"/>
    </row>
    <row r="10" spans="2:8" s="18" customFormat="1" ht="18">
      <c r="B10" s="22" t="s">
        <v>352</v>
      </c>
      <c r="C10" s="37" t="s">
        <v>353</v>
      </c>
      <c r="D10" s="32" t="s">
        <v>5</v>
      </c>
      <c r="E10" s="33">
        <v>80</v>
      </c>
      <c r="F10" s="30">
        <f t="shared" si="0"/>
        <v>16</v>
      </c>
      <c r="G10" s="30">
        <f>E10+F10</f>
        <v>96</v>
      </c>
      <c r="H10" s="11"/>
    </row>
    <row r="11" spans="2:8" s="18" customFormat="1" ht="36">
      <c r="B11" s="22" t="s">
        <v>354</v>
      </c>
      <c r="C11" s="37" t="s">
        <v>355</v>
      </c>
      <c r="D11" s="32" t="s">
        <v>5</v>
      </c>
      <c r="E11" s="33">
        <v>117.5</v>
      </c>
      <c r="F11" s="30">
        <f t="shared" si="0"/>
        <v>23.5</v>
      </c>
      <c r="G11" s="30">
        <f>E11+F11</f>
        <v>141</v>
      </c>
      <c r="H11" s="11"/>
    </row>
    <row r="12" spans="1:8" s="18" customFormat="1" ht="36">
      <c r="A12" s="21"/>
      <c r="B12" s="22" t="s">
        <v>356</v>
      </c>
      <c r="C12" s="37" t="s">
        <v>357</v>
      </c>
      <c r="D12" s="32" t="s">
        <v>5</v>
      </c>
      <c r="E12" s="33">
        <v>112.5</v>
      </c>
      <c r="F12" s="30">
        <f t="shared" si="0"/>
        <v>22.5</v>
      </c>
      <c r="G12" s="30">
        <f>E12+F12</f>
        <v>135</v>
      </c>
      <c r="H12" s="11"/>
    </row>
    <row r="13" spans="1:8" s="21" customFormat="1" ht="19.5">
      <c r="A13" s="12"/>
      <c r="B13" s="19"/>
      <c r="C13" s="69" t="s">
        <v>358</v>
      </c>
      <c r="D13" s="70"/>
      <c r="E13" s="62"/>
      <c r="F13" s="62"/>
      <c r="G13" s="62"/>
      <c r="H13" s="20"/>
    </row>
    <row r="14" spans="2:7" ht="18">
      <c r="B14" s="22" t="s">
        <v>359</v>
      </c>
      <c r="C14" s="71" t="s">
        <v>75</v>
      </c>
      <c r="D14" s="63" t="s">
        <v>76</v>
      </c>
      <c r="E14" s="30">
        <v>19.62</v>
      </c>
      <c r="F14" s="30">
        <f t="shared" si="0"/>
        <v>3.92</v>
      </c>
      <c r="G14" s="30">
        <f>E14+F14</f>
        <v>23.54</v>
      </c>
    </row>
    <row r="15" spans="2:7" ht="18">
      <c r="B15" s="22" t="s">
        <v>360</v>
      </c>
      <c r="C15" s="58" t="s">
        <v>77</v>
      </c>
      <c r="D15" s="63" t="s">
        <v>5</v>
      </c>
      <c r="E15" s="30">
        <v>20.63</v>
      </c>
      <c r="F15" s="30">
        <f t="shared" si="0"/>
        <v>4.13</v>
      </c>
      <c r="G15" s="30">
        <f>E15+F15</f>
        <v>24.759999999999998</v>
      </c>
    </row>
    <row r="16" spans="1:7" ht="19.5">
      <c r="A16" s="21"/>
      <c r="B16" s="22" t="s">
        <v>361</v>
      </c>
      <c r="C16" s="71" t="s">
        <v>78</v>
      </c>
      <c r="D16" s="63" t="s">
        <v>76</v>
      </c>
      <c r="E16" s="30">
        <v>12.28</v>
      </c>
      <c r="F16" s="30">
        <f t="shared" si="0"/>
        <v>2.46</v>
      </c>
      <c r="G16" s="30">
        <f>E16+F16</f>
        <v>14.739999999999998</v>
      </c>
    </row>
    <row r="17" spans="1:8" s="21" customFormat="1" ht="19.5">
      <c r="A17" s="12"/>
      <c r="B17" s="19"/>
      <c r="C17" s="68" t="s">
        <v>362</v>
      </c>
      <c r="D17" s="61"/>
      <c r="E17" s="62"/>
      <c r="F17" s="62"/>
      <c r="G17" s="62"/>
      <c r="H17" s="20"/>
    </row>
    <row r="18" spans="2:7" ht="18">
      <c r="B18" s="22" t="s">
        <v>363</v>
      </c>
      <c r="C18" s="71" t="s">
        <v>79</v>
      </c>
      <c r="D18" s="63" t="s">
        <v>58</v>
      </c>
      <c r="E18" s="30">
        <v>79.17</v>
      </c>
      <c r="F18" s="30">
        <f t="shared" si="0"/>
        <v>15.83</v>
      </c>
      <c r="G18" s="30">
        <f aca="true" t="shared" si="1" ref="G18:G23">E18+F18</f>
        <v>95</v>
      </c>
    </row>
    <row r="19" spans="2:7" ht="36">
      <c r="B19" s="22" t="s">
        <v>364</v>
      </c>
      <c r="C19" s="71" t="s">
        <v>80</v>
      </c>
      <c r="D19" s="63" t="s">
        <v>81</v>
      </c>
      <c r="E19" s="30">
        <v>3.75</v>
      </c>
      <c r="F19" s="30">
        <f t="shared" si="0"/>
        <v>0.75</v>
      </c>
      <c r="G19" s="30">
        <f t="shared" si="1"/>
        <v>4.5</v>
      </c>
    </row>
    <row r="20" spans="2:7" ht="36">
      <c r="B20" s="22" t="s">
        <v>365</v>
      </c>
      <c r="C20" s="71" t="s">
        <v>82</v>
      </c>
      <c r="D20" s="63" t="s">
        <v>81</v>
      </c>
      <c r="E20" s="30">
        <v>5</v>
      </c>
      <c r="F20" s="30">
        <f t="shared" si="0"/>
        <v>1</v>
      </c>
      <c r="G20" s="30">
        <f t="shared" si="1"/>
        <v>6</v>
      </c>
    </row>
    <row r="21" spans="2:7" ht="36">
      <c r="B21" s="22" t="s">
        <v>366</v>
      </c>
      <c r="C21" s="71" t="s">
        <v>83</v>
      </c>
      <c r="D21" s="63" t="s">
        <v>81</v>
      </c>
      <c r="E21" s="30">
        <v>5.42</v>
      </c>
      <c r="F21" s="30">
        <f t="shared" si="0"/>
        <v>1.08</v>
      </c>
      <c r="G21" s="30">
        <f t="shared" si="1"/>
        <v>6.5</v>
      </c>
    </row>
    <row r="22" spans="1:7" ht="18">
      <c r="A22" s="18"/>
      <c r="B22" s="22" t="s">
        <v>367</v>
      </c>
      <c r="C22" s="71" t="s">
        <v>84</v>
      </c>
      <c r="D22" s="63" t="s">
        <v>81</v>
      </c>
      <c r="E22" s="30">
        <v>5</v>
      </c>
      <c r="F22" s="30">
        <f t="shared" si="0"/>
        <v>1</v>
      </c>
      <c r="G22" s="30">
        <f t="shared" si="1"/>
        <v>6</v>
      </c>
    </row>
    <row r="23" spans="1:8" s="18" customFormat="1" ht="36">
      <c r="A23" s="21"/>
      <c r="B23" s="22" t="s">
        <v>368</v>
      </c>
      <c r="C23" s="72" t="s">
        <v>94</v>
      </c>
      <c r="D23" s="32" t="s">
        <v>73</v>
      </c>
      <c r="E23" s="33">
        <v>79.17</v>
      </c>
      <c r="F23" s="30">
        <f t="shared" si="0"/>
        <v>15.83</v>
      </c>
      <c r="G23" s="30">
        <f t="shared" si="1"/>
        <v>95</v>
      </c>
      <c r="H23" s="11"/>
    </row>
    <row r="24" spans="1:8" s="21" customFormat="1" ht="19.5">
      <c r="A24" s="12"/>
      <c r="B24" s="19"/>
      <c r="C24" s="60" t="s">
        <v>369</v>
      </c>
      <c r="D24" s="61"/>
      <c r="E24" s="62"/>
      <c r="F24" s="62"/>
      <c r="G24" s="62"/>
      <c r="H24" s="20"/>
    </row>
    <row r="25" spans="1:8" s="18" customFormat="1" ht="18">
      <c r="A25" s="12"/>
      <c r="B25" s="22" t="s">
        <v>370</v>
      </c>
      <c r="C25" s="41" t="s">
        <v>85</v>
      </c>
      <c r="D25" s="32" t="s">
        <v>86</v>
      </c>
      <c r="E25" s="33">
        <v>4.95</v>
      </c>
      <c r="F25" s="30">
        <f t="shared" si="0"/>
        <v>0.99</v>
      </c>
      <c r="G25" s="30">
        <f>E25+F25</f>
        <v>5.94</v>
      </c>
      <c r="H25" s="11"/>
    </row>
    <row r="26" spans="2:7" ht="18">
      <c r="B26" s="22" t="s">
        <v>371</v>
      </c>
      <c r="C26" s="71" t="s">
        <v>372</v>
      </c>
      <c r="D26" s="10" t="s">
        <v>373</v>
      </c>
      <c r="E26" s="30">
        <v>6.51</v>
      </c>
      <c r="F26" s="30">
        <f t="shared" si="0"/>
        <v>1.3</v>
      </c>
      <c r="G26" s="30">
        <f aca="true" t="shared" si="2" ref="G26:G32">E26+F26</f>
        <v>7.81</v>
      </c>
    </row>
    <row r="27" spans="2:7" ht="18">
      <c r="B27" s="22" t="s">
        <v>374</v>
      </c>
      <c r="C27" s="71" t="s">
        <v>375</v>
      </c>
      <c r="D27" s="10" t="s">
        <v>373</v>
      </c>
      <c r="E27" s="30">
        <v>5.23</v>
      </c>
      <c r="F27" s="30">
        <f t="shared" si="0"/>
        <v>1.05</v>
      </c>
      <c r="G27" s="30">
        <f t="shared" si="2"/>
        <v>6.28</v>
      </c>
    </row>
    <row r="28" spans="2:7" ht="18">
      <c r="B28" s="22" t="s">
        <v>376</v>
      </c>
      <c r="C28" s="64" t="s">
        <v>87</v>
      </c>
      <c r="D28" s="65" t="s">
        <v>88</v>
      </c>
      <c r="E28" s="30">
        <v>0.18</v>
      </c>
      <c r="F28" s="30">
        <f t="shared" si="0"/>
        <v>0.04</v>
      </c>
      <c r="G28" s="30">
        <f t="shared" si="2"/>
        <v>0.22</v>
      </c>
    </row>
    <row r="29" spans="2:7" ht="72">
      <c r="B29" s="22" t="s">
        <v>377</v>
      </c>
      <c r="C29" s="73" t="s">
        <v>378</v>
      </c>
      <c r="D29" s="57" t="s">
        <v>89</v>
      </c>
      <c r="E29" s="30">
        <v>1.67</v>
      </c>
      <c r="F29" s="30">
        <f t="shared" si="0"/>
        <v>0.33</v>
      </c>
      <c r="G29" s="30">
        <f t="shared" si="2"/>
        <v>2</v>
      </c>
    </row>
    <row r="30" spans="2:7" ht="72">
      <c r="B30" s="22" t="s">
        <v>379</v>
      </c>
      <c r="C30" s="73" t="s">
        <v>380</v>
      </c>
      <c r="D30" s="57" t="s">
        <v>89</v>
      </c>
      <c r="E30" s="30">
        <v>3.33</v>
      </c>
      <c r="F30" s="30">
        <f t="shared" si="0"/>
        <v>0.67</v>
      </c>
      <c r="G30" s="30">
        <f t="shared" si="2"/>
        <v>4</v>
      </c>
    </row>
    <row r="31" spans="2:7" ht="36">
      <c r="B31" s="22" t="s">
        <v>381</v>
      </c>
      <c r="C31" s="73" t="s">
        <v>382</v>
      </c>
      <c r="D31" s="63" t="s">
        <v>53</v>
      </c>
      <c r="E31" s="30">
        <v>0.37</v>
      </c>
      <c r="F31" s="30">
        <f t="shared" si="0"/>
        <v>0.07</v>
      </c>
      <c r="G31" s="30">
        <f t="shared" si="2"/>
        <v>0.44</v>
      </c>
    </row>
    <row r="32" spans="2:7" ht="36">
      <c r="B32" s="22" t="s">
        <v>383</v>
      </c>
      <c r="C32" s="73" t="s">
        <v>382</v>
      </c>
      <c r="D32" s="63" t="s">
        <v>90</v>
      </c>
      <c r="E32" s="30">
        <v>6.05</v>
      </c>
      <c r="F32" s="30">
        <f t="shared" si="0"/>
        <v>1.21</v>
      </c>
      <c r="G32" s="30">
        <f t="shared" si="2"/>
        <v>7.26</v>
      </c>
    </row>
    <row r="33" spans="2:8" ht="18">
      <c r="B33" s="74"/>
      <c r="D33" s="75"/>
      <c r="E33" s="76"/>
      <c r="F33" s="76"/>
      <c r="G33" s="76"/>
      <c r="H33" s="77"/>
    </row>
    <row r="34" spans="2:7" ht="38.25" customHeight="1">
      <c r="B34" s="117" t="s">
        <v>398</v>
      </c>
      <c r="C34" s="117"/>
      <c r="D34" s="117"/>
      <c r="E34" s="117"/>
      <c r="F34" s="117"/>
      <c r="G34" s="117"/>
    </row>
    <row r="36" spans="2:7" ht="18">
      <c r="B36" s="78"/>
      <c r="C36" s="79"/>
      <c r="D36" s="80"/>
      <c r="E36" s="81"/>
      <c r="F36" s="82"/>
      <c r="G36" s="82"/>
    </row>
    <row r="37" spans="2:7" ht="18">
      <c r="B37" s="78"/>
      <c r="C37" s="79"/>
      <c r="D37" s="79"/>
      <c r="E37" s="81"/>
      <c r="F37" s="82"/>
      <c r="G37" s="82"/>
    </row>
    <row r="38" spans="2:7" ht="18">
      <c r="B38" s="78"/>
      <c r="C38" s="79"/>
      <c r="D38" s="80"/>
      <c r="E38" s="81"/>
      <c r="F38" s="82"/>
      <c r="G38" s="82"/>
    </row>
  </sheetData>
  <mergeCells count="1">
    <mergeCell ref="B34:G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Эконом. по ценам</dc:creator>
  <cp:keywords/>
  <dc:description/>
  <cp:lastModifiedBy>Эконом. по ценам</cp:lastModifiedBy>
  <dcterms:created xsi:type="dcterms:W3CDTF">2018-07-04T05:29:23Z</dcterms:created>
  <dcterms:modified xsi:type="dcterms:W3CDTF">2019-12-17T08:38:34Z</dcterms:modified>
  <cp:category/>
  <cp:version/>
  <cp:contentType/>
  <cp:contentStatus/>
</cp:coreProperties>
</file>